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Roof" sheetId="1" r:id="rId1"/>
  </sheets>
  <calcPr calcId="125725"/>
</workbook>
</file>

<file path=xl/calcChain.xml><?xml version="1.0" encoding="utf-8"?>
<calcChain xmlns="http://schemas.openxmlformats.org/spreadsheetml/2006/main">
  <c r="G15" i="1"/>
  <c r="G12"/>
  <c r="G9"/>
  <c r="G13" s="1"/>
  <c r="G8"/>
  <c r="G10" l="1"/>
  <c r="G11" l="1"/>
  <c r="G14" s="1"/>
</calcChain>
</file>

<file path=xl/sharedStrings.xml><?xml version="1.0" encoding="utf-8"?>
<sst xmlns="http://schemas.openxmlformats.org/spreadsheetml/2006/main" count="28" uniqueCount="28">
  <si>
    <t>Inclination</t>
  </si>
  <si>
    <t>RB</t>
  </si>
  <si>
    <t>A=</t>
  </si>
  <si>
    <t>a=</t>
  </si>
  <si>
    <t>b=</t>
  </si>
  <si>
    <t>L</t>
  </si>
  <si>
    <t>c=</t>
  </si>
  <si>
    <t>RB=</t>
  </si>
  <si>
    <t>Angle=</t>
  </si>
  <si>
    <t>d=</t>
  </si>
  <si>
    <r>
      <t>In this right triangle: sin </t>
    </r>
    <r>
      <rPr>
        <i/>
        <sz val="9"/>
        <color rgb="FF252525"/>
        <rFont val="Arial"/>
        <family val="2"/>
        <charset val="161"/>
      </rPr>
      <t>A</t>
    </r>
    <r>
      <rPr>
        <sz val="9"/>
        <color rgb="FF252525"/>
        <rFont val="Arial"/>
        <family val="2"/>
        <charset val="161"/>
      </rPr>
      <t> = </t>
    </r>
    <r>
      <rPr>
        <i/>
        <sz val="9"/>
        <color rgb="FF252525"/>
        <rFont val="Arial"/>
        <family val="2"/>
        <charset val="161"/>
      </rPr>
      <t>a</t>
    </r>
    <r>
      <rPr>
        <sz val="9"/>
        <color rgb="FF252525"/>
        <rFont val="Arial"/>
        <family val="2"/>
        <charset val="161"/>
      </rPr>
      <t>/</t>
    </r>
    <r>
      <rPr>
        <i/>
        <sz val="9"/>
        <color rgb="FF252525"/>
        <rFont val="Arial"/>
        <family val="2"/>
        <charset val="161"/>
      </rPr>
      <t>c</t>
    </r>
    <r>
      <rPr>
        <sz val="9"/>
        <color rgb="FF252525"/>
        <rFont val="Arial"/>
        <family val="2"/>
        <charset val="161"/>
      </rPr>
      <t>; cos </t>
    </r>
    <r>
      <rPr>
        <i/>
        <sz val="9"/>
        <color rgb="FF252525"/>
        <rFont val="Arial"/>
        <family val="2"/>
        <charset val="161"/>
      </rPr>
      <t>A</t>
    </r>
    <r>
      <rPr>
        <sz val="9"/>
        <color rgb="FF252525"/>
        <rFont val="Arial"/>
        <family val="2"/>
        <charset val="161"/>
      </rPr>
      <t> = </t>
    </r>
    <r>
      <rPr>
        <i/>
        <sz val="9"/>
        <color rgb="FF252525"/>
        <rFont val="Arial"/>
        <family val="2"/>
        <charset val="161"/>
      </rPr>
      <t>b</t>
    </r>
    <r>
      <rPr>
        <sz val="9"/>
        <color rgb="FF252525"/>
        <rFont val="Arial"/>
        <family val="2"/>
        <charset val="161"/>
      </rPr>
      <t>/</t>
    </r>
    <r>
      <rPr>
        <i/>
        <sz val="9"/>
        <color rgb="FF252525"/>
        <rFont val="Arial"/>
        <family val="2"/>
        <charset val="161"/>
      </rPr>
      <t>c</t>
    </r>
    <r>
      <rPr>
        <sz val="9"/>
        <color rgb="FF252525"/>
        <rFont val="Arial"/>
        <family val="2"/>
        <charset val="161"/>
      </rPr>
      <t>; tan </t>
    </r>
    <r>
      <rPr>
        <i/>
        <sz val="9"/>
        <color rgb="FF252525"/>
        <rFont val="Arial"/>
        <family val="2"/>
        <charset val="161"/>
      </rPr>
      <t>A</t>
    </r>
    <r>
      <rPr>
        <sz val="9"/>
        <color rgb="FF252525"/>
        <rFont val="Arial"/>
        <family val="2"/>
        <charset val="161"/>
      </rPr>
      <t> = </t>
    </r>
    <r>
      <rPr>
        <i/>
        <sz val="9"/>
        <color rgb="FF252525"/>
        <rFont val="Arial"/>
        <family val="2"/>
        <charset val="161"/>
      </rPr>
      <t>a</t>
    </r>
    <r>
      <rPr>
        <sz val="9"/>
        <color rgb="FF252525"/>
        <rFont val="Arial"/>
        <family val="2"/>
        <charset val="161"/>
      </rPr>
      <t>/</t>
    </r>
    <r>
      <rPr>
        <i/>
        <sz val="9"/>
        <color rgb="FF252525"/>
        <rFont val="Arial"/>
        <family val="2"/>
        <charset val="161"/>
      </rPr>
      <t>b</t>
    </r>
    <r>
      <rPr>
        <sz val="9"/>
        <color rgb="FF252525"/>
        <rFont val="Arial"/>
        <family val="2"/>
        <charset val="161"/>
      </rPr>
      <t>.</t>
    </r>
  </si>
  <si>
    <t>e=</t>
  </si>
  <si>
    <t>h</t>
  </si>
  <si>
    <t>f=</t>
  </si>
  <si>
    <t>g=</t>
  </si>
  <si>
    <t>a</t>
  </si>
  <si>
    <t>h=</t>
  </si>
  <si>
    <t>g</t>
  </si>
  <si>
    <t>L=</t>
  </si>
  <si>
    <t>d</t>
  </si>
  <si>
    <t>f</t>
  </si>
  <si>
    <t>c</t>
  </si>
  <si>
    <t>e</t>
  </si>
  <si>
    <t>b</t>
  </si>
  <si>
    <t>A</t>
  </si>
  <si>
    <t>H</t>
  </si>
  <si>
    <t>Trim here</t>
  </si>
  <si>
    <t>H=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</si>
</sst>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color rgb="FF252525"/>
      <name val="Arial"/>
      <family val="2"/>
      <charset val="161"/>
    </font>
    <font>
      <i/>
      <sz val="9"/>
      <color rgb="FF252525"/>
      <name val="Arial"/>
      <family val="2"/>
      <charset val="161"/>
    </font>
    <font>
      <sz val="11"/>
      <color rgb="FF00B05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right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0" fillId="3" borderId="0" xfId="0" applyFill="1" applyAlignment="1">
      <alignment horizontal="right"/>
    </xf>
    <xf numFmtId="165" fontId="0" fillId="3" borderId="0" xfId="0" applyNumberFormat="1" applyFill="1"/>
    <xf numFmtId="165" fontId="0" fillId="3" borderId="0" xfId="0" applyNumberFormat="1" applyFill="1" applyAlignment="1">
      <alignment horizontal="right" vertical="center"/>
    </xf>
    <xf numFmtId="0" fontId="2" fillId="0" borderId="0" xfId="0" applyFont="1"/>
    <xf numFmtId="0" fontId="0" fillId="3" borderId="0" xfId="0" applyFill="1"/>
    <xf numFmtId="0" fontId="0" fillId="0" borderId="8" xfId="0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165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12</xdr:row>
      <xdr:rowOff>0</xdr:rowOff>
    </xdr:from>
    <xdr:to>
      <xdr:col>11</xdr:col>
      <xdr:colOff>0</xdr:colOff>
      <xdr:row>12</xdr:row>
      <xdr:rowOff>9525</xdr:rowOff>
    </xdr:to>
    <xdr:cxnSp macro="">
      <xdr:nvCxnSpPr>
        <xdr:cNvPr id="2" name="1 - Ευθεία γραμμή σύνδεσης"/>
        <xdr:cNvCxnSpPr/>
      </xdr:nvCxnSpPr>
      <xdr:spPr>
        <a:xfrm>
          <a:off x="6200775" y="2333625"/>
          <a:ext cx="6000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581026</xdr:colOff>
      <xdr:row>14</xdr:row>
      <xdr:rowOff>28575</xdr:rowOff>
    </xdr:from>
    <xdr:to>
      <xdr:col>10</xdr:col>
      <xdr:colOff>9525</xdr:colOff>
      <xdr:row>17</xdr:row>
      <xdr:rowOff>38100</xdr:rowOff>
    </xdr:to>
    <xdr:cxnSp macro="">
      <xdr:nvCxnSpPr>
        <xdr:cNvPr id="3" name="2 - Ευθεία γραμμή σύνδεσης"/>
        <xdr:cNvCxnSpPr/>
      </xdr:nvCxnSpPr>
      <xdr:spPr>
        <a:xfrm flipH="1">
          <a:off x="4943476" y="2743200"/>
          <a:ext cx="1257299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10</xdr:row>
      <xdr:rowOff>9526</xdr:rowOff>
    </xdr:from>
    <xdr:to>
      <xdr:col>8</xdr:col>
      <xdr:colOff>0</xdr:colOff>
      <xdr:row>17</xdr:row>
      <xdr:rowOff>19050</xdr:rowOff>
    </xdr:to>
    <xdr:cxnSp macro="">
      <xdr:nvCxnSpPr>
        <xdr:cNvPr id="4" name="3 - Ευθεία γραμμή σύνδεσης"/>
        <xdr:cNvCxnSpPr/>
      </xdr:nvCxnSpPr>
      <xdr:spPr>
        <a:xfrm flipH="1" flipV="1">
          <a:off x="4962525" y="1962151"/>
          <a:ext cx="9525" cy="1343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</xdr:row>
      <xdr:rowOff>19050</xdr:rowOff>
    </xdr:from>
    <xdr:to>
      <xdr:col>13</xdr:col>
      <xdr:colOff>0</xdr:colOff>
      <xdr:row>12</xdr:row>
      <xdr:rowOff>9525</xdr:rowOff>
    </xdr:to>
    <xdr:cxnSp macro="">
      <xdr:nvCxnSpPr>
        <xdr:cNvPr id="5" name="4 - Ευθεία γραμμή σύνδεσης"/>
        <xdr:cNvCxnSpPr/>
      </xdr:nvCxnSpPr>
      <xdr:spPr>
        <a:xfrm flipV="1">
          <a:off x="6810375" y="1781175"/>
          <a:ext cx="1209675" cy="561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</xdr:row>
      <xdr:rowOff>104775</xdr:rowOff>
    </xdr:from>
    <xdr:to>
      <xdr:col>13</xdr:col>
      <xdr:colOff>9525</xdr:colOff>
      <xdr:row>10</xdr:row>
      <xdr:rowOff>19051</xdr:rowOff>
    </xdr:to>
    <xdr:cxnSp macro="">
      <xdr:nvCxnSpPr>
        <xdr:cNvPr id="6" name="5 - Ευθεία γραμμή σύνδεσης"/>
        <xdr:cNvCxnSpPr/>
      </xdr:nvCxnSpPr>
      <xdr:spPr>
        <a:xfrm flipV="1">
          <a:off x="4981575" y="485775"/>
          <a:ext cx="3048000" cy="14859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12</xdr:row>
      <xdr:rowOff>38100</xdr:rowOff>
    </xdr:from>
    <xdr:to>
      <xdr:col>9</xdr:col>
      <xdr:colOff>600076</xdr:colOff>
      <xdr:row>14</xdr:row>
      <xdr:rowOff>28575</xdr:rowOff>
    </xdr:to>
    <xdr:cxnSp macro="">
      <xdr:nvCxnSpPr>
        <xdr:cNvPr id="7" name="6 - Ευθεία γραμμή σύνδεσης"/>
        <xdr:cNvCxnSpPr/>
      </xdr:nvCxnSpPr>
      <xdr:spPr>
        <a:xfrm>
          <a:off x="6181725" y="2371725"/>
          <a:ext cx="1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295275</xdr:colOff>
      <xdr:row>0</xdr:row>
      <xdr:rowOff>76200</xdr:rowOff>
    </xdr:from>
    <xdr:to>
      <xdr:col>20</xdr:col>
      <xdr:colOff>314325</xdr:colOff>
      <xdr:row>9</xdr:row>
      <xdr:rowOff>66675</xdr:rowOff>
    </xdr:to>
    <xdr:pic>
      <xdr:nvPicPr>
        <xdr:cNvPr id="8" name="7 - Εικόνα" descr="245px-TrigonometryTriangle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7325" y="76200"/>
          <a:ext cx="2333625" cy="1752600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10</xdr:row>
      <xdr:rowOff>9525</xdr:rowOff>
    </xdr:from>
    <xdr:to>
      <xdr:col>8</xdr:col>
      <xdr:colOff>552450</xdr:colOff>
      <xdr:row>15</xdr:row>
      <xdr:rowOff>123825</xdr:rowOff>
    </xdr:to>
    <xdr:cxnSp macro="">
      <xdr:nvCxnSpPr>
        <xdr:cNvPr id="9" name="8 - Ευθεία γραμμή σύνδεσης"/>
        <xdr:cNvCxnSpPr/>
      </xdr:nvCxnSpPr>
      <xdr:spPr>
        <a:xfrm>
          <a:off x="5000625" y="1962150"/>
          <a:ext cx="523875" cy="106680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28575</xdr:rowOff>
    </xdr:from>
    <xdr:to>
      <xdr:col>10</xdr:col>
      <xdr:colOff>9525</xdr:colOff>
      <xdr:row>12</xdr:row>
      <xdr:rowOff>28575</xdr:rowOff>
    </xdr:to>
    <xdr:cxnSp macro="">
      <xdr:nvCxnSpPr>
        <xdr:cNvPr id="17" name="16 - Ευθεία γραμμή σύνδεσης"/>
        <xdr:cNvCxnSpPr/>
      </xdr:nvCxnSpPr>
      <xdr:spPr>
        <a:xfrm>
          <a:off x="6191250" y="1409700"/>
          <a:ext cx="9525" cy="95250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14</xdr:row>
      <xdr:rowOff>19050</xdr:rowOff>
    </xdr:from>
    <xdr:to>
      <xdr:col>11</xdr:col>
      <xdr:colOff>0</xdr:colOff>
      <xdr:row>14</xdr:row>
      <xdr:rowOff>19050</xdr:rowOff>
    </xdr:to>
    <xdr:cxnSp macro="">
      <xdr:nvCxnSpPr>
        <xdr:cNvPr id="18" name="17 - Ευθεία γραμμή σύνδεσης"/>
        <xdr:cNvCxnSpPr/>
      </xdr:nvCxnSpPr>
      <xdr:spPr>
        <a:xfrm flipH="1">
          <a:off x="6172200" y="2733675"/>
          <a:ext cx="628650" cy="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12</xdr:row>
      <xdr:rowOff>38100</xdr:rowOff>
    </xdr:from>
    <xdr:to>
      <xdr:col>11</xdr:col>
      <xdr:colOff>28575</xdr:colOff>
      <xdr:row>14</xdr:row>
      <xdr:rowOff>19050</xdr:rowOff>
    </xdr:to>
    <xdr:cxnSp macro="">
      <xdr:nvCxnSpPr>
        <xdr:cNvPr id="19" name="18 - Ευθεία γραμμή σύνδεσης"/>
        <xdr:cNvCxnSpPr/>
      </xdr:nvCxnSpPr>
      <xdr:spPr>
        <a:xfrm>
          <a:off x="6819900" y="2371725"/>
          <a:ext cx="9525" cy="36195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19</xdr:row>
      <xdr:rowOff>0</xdr:rowOff>
    </xdr:from>
    <xdr:to>
      <xdr:col>9</xdr:col>
      <xdr:colOff>581025</xdr:colOff>
      <xdr:row>19</xdr:row>
      <xdr:rowOff>0</xdr:rowOff>
    </xdr:to>
    <xdr:cxnSp macro="">
      <xdr:nvCxnSpPr>
        <xdr:cNvPr id="20" name="19 - Ευθεία γραμμή σύνδεσης"/>
        <xdr:cNvCxnSpPr/>
      </xdr:nvCxnSpPr>
      <xdr:spPr>
        <a:xfrm>
          <a:off x="4933950" y="3667125"/>
          <a:ext cx="1228725" cy="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1</xdr:row>
      <xdr:rowOff>47625</xdr:rowOff>
    </xdr:from>
    <xdr:to>
      <xdr:col>12</xdr:col>
      <xdr:colOff>590550</xdr:colOff>
      <xdr:row>9</xdr:row>
      <xdr:rowOff>2</xdr:rowOff>
    </xdr:to>
    <xdr:cxnSp macro="">
      <xdr:nvCxnSpPr>
        <xdr:cNvPr id="21" name="20 - Ευθεία γραμμή σύνδεσης"/>
        <xdr:cNvCxnSpPr/>
      </xdr:nvCxnSpPr>
      <xdr:spPr>
        <a:xfrm flipV="1">
          <a:off x="4953000" y="238125"/>
          <a:ext cx="3048000" cy="1524002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17</xdr:row>
      <xdr:rowOff>66675</xdr:rowOff>
    </xdr:from>
    <xdr:to>
      <xdr:col>7</xdr:col>
      <xdr:colOff>600075</xdr:colOff>
      <xdr:row>19</xdr:row>
      <xdr:rowOff>0</xdr:rowOff>
    </xdr:to>
    <xdr:cxnSp macro="">
      <xdr:nvCxnSpPr>
        <xdr:cNvPr id="22" name="21 - Ευθεία γραμμή σύνδεσης"/>
        <xdr:cNvCxnSpPr/>
      </xdr:nvCxnSpPr>
      <xdr:spPr>
        <a:xfrm flipV="1">
          <a:off x="4962525" y="3352800"/>
          <a:ext cx="0" cy="31432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2</xdr:row>
      <xdr:rowOff>9526</xdr:rowOff>
    </xdr:from>
    <xdr:to>
      <xdr:col>15</xdr:col>
      <xdr:colOff>209550</xdr:colOff>
      <xdr:row>8</xdr:row>
      <xdr:rowOff>57150</xdr:rowOff>
    </xdr:to>
    <xdr:cxnSp macro="">
      <xdr:nvCxnSpPr>
        <xdr:cNvPr id="16" name="15 - Ευθεία γραμμή σύνδεσης"/>
        <xdr:cNvCxnSpPr/>
      </xdr:nvCxnSpPr>
      <xdr:spPr>
        <a:xfrm flipH="1" flipV="1">
          <a:off x="8582025" y="390526"/>
          <a:ext cx="9525" cy="1238249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219076</xdr:colOff>
      <xdr:row>10</xdr:row>
      <xdr:rowOff>85725</xdr:rowOff>
    </xdr:from>
    <xdr:to>
      <xdr:col>15</xdr:col>
      <xdr:colOff>228600</xdr:colOff>
      <xdr:row>16</xdr:row>
      <xdr:rowOff>171451</xdr:rowOff>
    </xdr:to>
    <xdr:cxnSp macro="">
      <xdr:nvCxnSpPr>
        <xdr:cNvPr id="25" name="24 - Ευθεία γραμμή σύνδεσης"/>
        <xdr:cNvCxnSpPr/>
      </xdr:nvCxnSpPr>
      <xdr:spPr>
        <a:xfrm flipV="1">
          <a:off x="8601076" y="2038350"/>
          <a:ext cx="9524" cy="1228726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</xdr:row>
      <xdr:rowOff>142875</xdr:rowOff>
    </xdr:from>
    <xdr:to>
      <xdr:col>13</xdr:col>
      <xdr:colOff>114300</xdr:colOff>
      <xdr:row>2</xdr:row>
      <xdr:rowOff>76200</xdr:rowOff>
    </xdr:to>
    <xdr:sp macro="" textlink="">
      <xdr:nvSpPr>
        <xdr:cNvPr id="30" name="29 - Έλλειψη"/>
        <xdr:cNvSpPr/>
      </xdr:nvSpPr>
      <xdr:spPr>
        <a:xfrm>
          <a:off x="7953375" y="333375"/>
          <a:ext cx="180975" cy="1238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11</xdr:col>
      <xdr:colOff>47627</xdr:colOff>
      <xdr:row>1</xdr:row>
      <xdr:rowOff>95252</xdr:rowOff>
    </xdr:from>
    <xdr:to>
      <xdr:col>12</xdr:col>
      <xdr:colOff>476250</xdr:colOff>
      <xdr:row>2</xdr:row>
      <xdr:rowOff>0</xdr:rowOff>
    </xdr:to>
    <xdr:cxnSp macro="">
      <xdr:nvCxnSpPr>
        <xdr:cNvPr id="32" name="31 - Ευθύγραμμο βέλος σύνδεσης"/>
        <xdr:cNvCxnSpPr/>
      </xdr:nvCxnSpPr>
      <xdr:spPr>
        <a:xfrm>
          <a:off x="6848477" y="285752"/>
          <a:ext cx="1038223" cy="95248"/>
        </a:xfrm>
        <a:prstGeom prst="straightConnector1">
          <a:avLst/>
        </a:prstGeom>
        <a:ln w="127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9"/>
  <sheetViews>
    <sheetView tabSelected="1" workbookViewId="0">
      <selection activeCell="G26" sqref="G26"/>
    </sheetView>
  </sheetViews>
  <sheetFormatPr defaultRowHeight="15"/>
  <cols>
    <col min="6" max="6" width="10.5703125" customWidth="1"/>
    <col min="8" max="13" width="9.140625" style="2"/>
    <col min="14" max="15" width="2.7109375" style="2" customWidth="1"/>
    <col min="16" max="16" width="6" style="2" customWidth="1"/>
    <col min="17" max="17" width="6.140625" style="2" customWidth="1"/>
    <col min="20" max="20" width="10.28515625" bestFit="1" customWidth="1"/>
  </cols>
  <sheetData>
    <row r="1" spans="2:19">
      <c r="F1" s="1"/>
      <c r="G1" s="2"/>
    </row>
    <row r="2" spans="2:19">
      <c r="F2" s="3" t="s">
        <v>0</v>
      </c>
      <c r="G2" s="3">
        <v>0.5</v>
      </c>
      <c r="K2" s="36" t="s">
        <v>26</v>
      </c>
      <c r="N2" s="25" t="s">
        <v>1</v>
      </c>
      <c r="O2" s="25"/>
      <c r="R2" s="4"/>
      <c r="S2" s="5"/>
    </row>
    <row r="3" spans="2:19">
      <c r="F3" s="6" t="s">
        <v>2</v>
      </c>
      <c r="G3" s="3">
        <v>1135</v>
      </c>
      <c r="I3" s="7"/>
      <c r="J3" s="7"/>
      <c r="N3" s="26"/>
      <c r="O3" s="27"/>
      <c r="P3" s="34" t="s">
        <v>25</v>
      </c>
      <c r="R3" s="4"/>
      <c r="S3" s="5"/>
    </row>
    <row r="4" spans="2:19">
      <c r="F4" s="6" t="s">
        <v>3</v>
      </c>
      <c r="G4" s="3">
        <v>95</v>
      </c>
      <c r="N4" s="28"/>
      <c r="O4" s="29"/>
      <c r="P4" s="34"/>
      <c r="R4" s="4"/>
      <c r="S4" s="5"/>
    </row>
    <row r="5" spans="2:19" ht="18.75">
      <c r="F5" s="6" t="s">
        <v>4</v>
      </c>
      <c r="G5" s="3">
        <v>200</v>
      </c>
      <c r="K5" s="8" t="s">
        <v>5</v>
      </c>
      <c r="N5" s="28"/>
      <c r="O5" s="29"/>
      <c r="P5" s="34"/>
      <c r="R5" s="4"/>
      <c r="S5" s="5"/>
    </row>
    <row r="6" spans="2:19">
      <c r="F6" s="6" t="s">
        <v>6</v>
      </c>
      <c r="G6" s="3">
        <v>45</v>
      </c>
      <c r="I6" s="9"/>
      <c r="J6" s="9"/>
      <c r="N6" s="28"/>
      <c r="O6" s="29"/>
      <c r="P6" s="34"/>
      <c r="R6" s="4"/>
      <c r="S6" s="5"/>
    </row>
    <row r="7" spans="2:19">
      <c r="F7" s="6" t="s">
        <v>7</v>
      </c>
      <c r="G7" s="3">
        <v>19</v>
      </c>
      <c r="N7" s="28"/>
      <c r="O7" s="29"/>
      <c r="P7" s="34"/>
      <c r="R7" s="4"/>
      <c r="S7" s="5"/>
    </row>
    <row r="8" spans="2:19">
      <c r="B8" s="10"/>
      <c r="F8" s="11" t="s">
        <v>8</v>
      </c>
      <c r="G8" s="12">
        <f>ATAN(G2)*180/PI()</f>
        <v>26.56505117707799</v>
      </c>
      <c r="N8" s="28"/>
      <c r="O8" s="29"/>
      <c r="P8" s="34"/>
      <c r="R8" s="4"/>
      <c r="S8" s="5"/>
    </row>
    <row r="9" spans="2:19">
      <c r="B9" s="10"/>
      <c r="F9" s="11" t="s">
        <v>9</v>
      </c>
      <c r="G9" s="13">
        <f>95/COS(RADIANS(26.6))</f>
        <v>106.24565213245916</v>
      </c>
      <c r="N9" s="28"/>
      <c r="O9" s="29"/>
      <c r="P9" s="34"/>
      <c r="R9" s="14" t="s">
        <v>10</v>
      </c>
      <c r="S9" s="2"/>
    </row>
    <row r="10" spans="2:19">
      <c r="B10" s="10"/>
      <c r="F10" s="11" t="s">
        <v>11</v>
      </c>
      <c r="G10" s="15">
        <f>G4*TAN(RADIANS(G8))</f>
        <v>47.499999999999993</v>
      </c>
      <c r="J10" s="1" t="s">
        <v>12</v>
      </c>
      <c r="N10" s="28"/>
      <c r="O10" s="29"/>
      <c r="P10" s="34"/>
    </row>
    <row r="11" spans="2:19">
      <c r="F11" s="11" t="s">
        <v>13</v>
      </c>
      <c r="G11" s="12">
        <f>+G5/COS(RADIANS(G8))-G10</f>
        <v>176.10679774997897</v>
      </c>
      <c r="N11" s="30"/>
      <c r="O11" s="31"/>
      <c r="P11" s="34"/>
      <c r="Q11" s="7"/>
    </row>
    <row r="12" spans="2:19">
      <c r="F12" s="11" t="s">
        <v>14</v>
      </c>
      <c r="G12" s="12">
        <f>G6*G2</f>
        <v>22.5</v>
      </c>
      <c r="I12" s="2" t="s">
        <v>15</v>
      </c>
      <c r="P12" s="34"/>
    </row>
    <row r="13" spans="2:19">
      <c r="F13" s="11" t="s">
        <v>16</v>
      </c>
      <c r="G13" s="12">
        <f>G9-G12</f>
        <v>83.745652132459156</v>
      </c>
      <c r="J13" s="32" t="s">
        <v>17</v>
      </c>
      <c r="L13" s="9"/>
      <c r="N13" s="16"/>
      <c r="P13" s="34"/>
    </row>
    <row r="14" spans="2:19">
      <c r="F14" s="11" t="s">
        <v>18</v>
      </c>
      <c r="G14" s="12">
        <f>G3/COS(RADIANS(G8))+G10+G11-(G7/2)/COS(RADIANS(G8))</f>
        <v>1481.9540520879857</v>
      </c>
      <c r="H14" s="1" t="s">
        <v>19</v>
      </c>
      <c r="J14" s="32"/>
      <c r="K14" s="17"/>
      <c r="L14" s="9"/>
      <c r="N14" s="16"/>
      <c r="P14" s="34"/>
    </row>
    <row r="15" spans="2:19">
      <c r="F15" s="11" t="s">
        <v>27</v>
      </c>
      <c r="G15" s="12">
        <f>+G3*G2+G13</f>
        <v>651.2456521324591</v>
      </c>
      <c r="J15" s="33" t="s">
        <v>20</v>
      </c>
      <c r="K15" s="2" t="s">
        <v>21</v>
      </c>
      <c r="N15" s="16"/>
      <c r="P15" s="34"/>
    </row>
    <row r="16" spans="2:19">
      <c r="J16" s="33"/>
      <c r="K16" s="18"/>
      <c r="L16" s="19"/>
      <c r="M16" s="19"/>
      <c r="N16" s="16"/>
      <c r="P16" s="34"/>
    </row>
    <row r="17" spans="4:20">
      <c r="I17" s="2" t="s">
        <v>22</v>
      </c>
      <c r="K17" s="18"/>
      <c r="L17" s="19"/>
      <c r="M17" s="19"/>
      <c r="N17" s="16"/>
      <c r="P17" s="34"/>
    </row>
    <row r="18" spans="4:20">
      <c r="D18" s="5"/>
      <c r="K18" s="18"/>
      <c r="L18" s="19"/>
      <c r="M18" s="19"/>
      <c r="N18" s="16"/>
      <c r="P18" s="9"/>
    </row>
    <row r="19" spans="4:20">
      <c r="D19" s="20"/>
      <c r="K19" s="21"/>
      <c r="L19" s="22"/>
      <c r="M19" s="22"/>
      <c r="N19" s="23"/>
      <c r="O19" s="7"/>
      <c r="P19" s="9"/>
    </row>
    <row r="20" spans="4:20">
      <c r="D20" s="5"/>
      <c r="I20" s="34" t="s">
        <v>23</v>
      </c>
      <c r="J20" s="34"/>
      <c r="K20" s="35" t="s">
        <v>24</v>
      </c>
      <c r="L20" s="35"/>
      <c r="M20" s="35"/>
      <c r="N20" s="35"/>
    </row>
    <row r="24" spans="4:20">
      <c r="T24" s="14"/>
    </row>
    <row r="25" spans="4:20">
      <c r="T25" s="14"/>
    </row>
    <row r="26" spans="4:20">
      <c r="F26" s="24"/>
      <c r="G26" s="10"/>
      <c r="T26" s="14"/>
    </row>
    <row r="27" spans="4:20">
      <c r="F27" s="24"/>
      <c r="G27" s="10"/>
      <c r="T27" s="14"/>
    </row>
    <row r="28" spans="4:20">
      <c r="F28" s="24"/>
      <c r="G28" s="10"/>
      <c r="T28" s="14"/>
    </row>
    <row r="29" spans="4:20">
      <c r="T29" s="14"/>
    </row>
  </sheetData>
  <mergeCells count="7">
    <mergeCell ref="P3:P17"/>
    <mergeCell ref="N2:O2"/>
    <mergeCell ref="N3:O11"/>
    <mergeCell ref="J13:J14"/>
    <mergeCell ref="J15:J16"/>
    <mergeCell ref="I20:J20"/>
    <mergeCell ref="K20:N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Roof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dkaratzas</dc:creator>
  <cp:lastModifiedBy>dkaratzas</cp:lastModifiedBy>
  <dcterms:created xsi:type="dcterms:W3CDTF">2018-09-06T08:51:57Z</dcterms:created>
  <dcterms:modified xsi:type="dcterms:W3CDTF">2018-09-06T11:09:10Z</dcterms:modified>
</cp:coreProperties>
</file>