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8_{76EEDB24-FE06-4DE7-AF58-5C94500B3852}" xr6:coauthVersionLast="38" xr6:coauthVersionMax="38" xr10:uidLastSave="{00000000-0000-0000-0000-000000000000}"/>
  <bookViews>
    <workbookView xWindow="0" yWindow="0" windowWidth="21600" windowHeight="8085" xr2:uid="{8804607E-4C73-4D2E-99A0-751C078EC1BB}"/>
  </bookViews>
  <sheets>
    <sheet name="Tabelle1" sheetId="1" r:id="rId1"/>
  </sheets>
  <definedNames>
    <definedName name="_xlnm.Print_Area" localSheetId="0">Tabelle1!$A$1:$H$116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1" l="1"/>
  <c r="H77" i="1"/>
  <c r="H76" i="1"/>
  <c r="H71" i="1"/>
  <c r="H84" i="1"/>
  <c r="H83" i="1"/>
  <c r="H82" i="1"/>
  <c r="H81" i="1"/>
  <c r="H80" i="1"/>
  <c r="H79" i="1"/>
  <c r="H78" i="1"/>
  <c r="H75" i="1"/>
  <c r="H74" i="1"/>
  <c r="H73" i="1"/>
  <c r="H72" i="1"/>
  <c r="H70" i="1"/>
  <c r="H86" i="1" s="1"/>
  <c r="H9" i="1"/>
  <c r="H20" i="1"/>
  <c r="H105" i="1" l="1"/>
  <c r="H90" i="1"/>
  <c r="H89" i="1"/>
  <c r="H66" i="1"/>
  <c r="H65" i="1"/>
  <c r="H64" i="1"/>
  <c r="H63" i="1"/>
  <c r="H62" i="1"/>
  <c r="H61" i="1"/>
  <c r="H43" i="1"/>
  <c r="H35" i="1"/>
  <c r="H33" i="1"/>
  <c r="H27" i="1"/>
  <c r="H26" i="1"/>
  <c r="H57" i="1"/>
  <c r="H56" i="1"/>
  <c r="H91" i="1" l="1"/>
  <c r="H106" i="1"/>
  <c r="H58" i="1"/>
  <c r="H67" i="1"/>
  <c r="H108" i="1"/>
  <c r="H107" i="1"/>
  <c r="H42" i="1"/>
  <c r="H29" i="1"/>
  <c r="H34" i="1"/>
  <c r="H102" i="1" s="1"/>
  <c r="H36" i="1" l="1"/>
  <c r="H52" i="1"/>
  <c r="H28" i="1" l="1"/>
  <c r="H50" i="1"/>
  <c r="H49" i="1"/>
  <c r="H51" i="1" l="1"/>
  <c r="H25" i="1"/>
  <c r="H40" i="1"/>
  <c r="H24" i="1"/>
  <c r="H39" i="1"/>
  <c r="H48" i="1"/>
  <c r="H47" i="1"/>
  <c r="H101" i="1" l="1"/>
  <c r="H30" i="1"/>
  <c r="H104" i="1"/>
  <c r="H53" i="1"/>
  <c r="H19" i="1"/>
  <c r="H18" i="1"/>
  <c r="H17" i="1"/>
  <c r="H16" i="1"/>
  <c r="H15" i="1"/>
  <c r="H14" i="1"/>
  <c r="H13" i="1"/>
  <c r="H8" i="1"/>
  <c r="H41" i="1"/>
  <c r="H103" i="1" s="1"/>
  <c r="H100" i="1" l="1"/>
  <c r="H21" i="1"/>
  <c r="H44" i="1"/>
  <c r="H7" i="1"/>
  <c r="H6" i="1"/>
  <c r="H10" i="1" l="1"/>
  <c r="H99" i="1" s="1"/>
  <c r="H109" i="1" l="1"/>
</calcChain>
</file>

<file path=xl/sharedStrings.xml><?xml version="1.0" encoding="utf-8"?>
<sst xmlns="http://schemas.openxmlformats.org/spreadsheetml/2006/main" count="247" uniqueCount="168">
  <si>
    <t>Cargo-Project</t>
  </si>
  <si>
    <t>Stahl</t>
  </si>
  <si>
    <t>Bremsen</t>
  </si>
  <si>
    <t>Schaltung</t>
  </si>
  <si>
    <t>Räder</t>
  </si>
  <si>
    <t>Klingel</t>
  </si>
  <si>
    <t>Schutzblech</t>
  </si>
  <si>
    <t>Recycled</t>
  </si>
  <si>
    <t>Kosten</t>
  </si>
  <si>
    <t>Beschreibung</t>
  </si>
  <si>
    <t>MTB-Rahmen 26"</t>
  </si>
  <si>
    <t xml:space="preserve">Rahmen </t>
  </si>
  <si>
    <t>Gabel</t>
  </si>
  <si>
    <t>Anz</t>
  </si>
  <si>
    <t>Einheit</t>
  </si>
  <si>
    <t>Kosten/Einheit</t>
  </si>
  <si>
    <t>Stk</t>
  </si>
  <si>
    <t>Gabelschaft 1"</t>
  </si>
  <si>
    <t>Gabelschaft</t>
  </si>
  <si>
    <t>20" BMX Gabel</t>
  </si>
  <si>
    <t>Bemerkung</t>
  </si>
  <si>
    <t>Reifen vorne</t>
  </si>
  <si>
    <t>Schlauch vorne</t>
  </si>
  <si>
    <t>https://www.taylor-wheels.de/laufrader/20-zoll/taylor-wheels-20-zoll-vorderrad-gruenert-dynamic4-hohlkammer-6-loch-disc-schwarz</t>
  </si>
  <si>
    <t>Taylor Wheels 20 Zoll Vorderrad Grünert Dynamic4 Hohlkammer 6 Loch Disc schwarz</t>
  </si>
  <si>
    <t>m</t>
  </si>
  <si>
    <t>Unterrohr</t>
  </si>
  <si>
    <t>4-Kant-Rohr 60/30/2</t>
  </si>
  <si>
    <t>Ladefläche</t>
  </si>
  <si>
    <t>4-Kant-Rohr 30/15/2</t>
  </si>
  <si>
    <t>1/2" Gewinderohr</t>
  </si>
  <si>
    <t>3/8" Gewinderohr</t>
  </si>
  <si>
    <t>Langes u. kurzes Steuerrohr</t>
  </si>
  <si>
    <t>1" Gelenderrohr</t>
  </si>
  <si>
    <t>Verlängerung Steuerrohr</t>
  </si>
  <si>
    <t>Lenkstange</t>
  </si>
  <si>
    <t>Verstärkung Unterrohr</t>
  </si>
  <si>
    <t>Flacheisen 20/3</t>
  </si>
  <si>
    <t>Lenkhebel</t>
  </si>
  <si>
    <t>Flacheisen 30/8</t>
  </si>
  <si>
    <t>Sattel</t>
  </si>
  <si>
    <t>https://www.fahrrad.de/magura-mt5-scheibenbremse-vrhr-468484.html</t>
  </si>
  <si>
    <t>Magura MT5 Scheibenbremse (2018)</t>
  </si>
  <si>
    <t>https://www.fahrrad.de/magura-storm-hc-bremsscheibe-160-mm-6-loch-468492.html</t>
  </si>
  <si>
    <t>Bremsscheiben</t>
  </si>
  <si>
    <t>Scheibenbremse</t>
  </si>
  <si>
    <t>Magura Storm HC Bremsscheibe 6-Loch Silber (2018)</t>
  </si>
  <si>
    <t>Helm</t>
  </si>
  <si>
    <t>Thousand</t>
  </si>
  <si>
    <t>https://www.explorethousand.com/collections/thousand-products/products/heritage-thousand-helmet?variant=3579408705#fitguide_callout</t>
  </si>
  <si>
    <t>https://www.mantel.com/de/brooks-b17-imperial-sattel</t>
  </si>
  <si>
    <t>Brooks B17 Imperial Sattel</t>
  </si>
  <si>
    <t>48mm/2mm</t>
  </si>
  <si>
    <t>Steuerrohr</t>
  </si>
  <si>
    <t>Reifen hinten</t>
  </si>
  <si>
    <t>Schlauch hinten</t>
  </si>
  <si>
    <t>Lenkung</t>
  </si>
  <si>
    <t>https://www.rosebikes.de/product/detail/aid:2677375</t>
  </si>
  <si>
    <t>Ritchey Comp Zero Logic Press Fit Steuersatz
1 1/8" semi-integriert (ZS)</t>
  </si>
  <si>
    <t>Steuersatz</t>
  </si>
  <si>
    <t>Ahead Vorbau Adapter</t>
  </si>
  <si>
    <t>Vorbau Vorderrad</t>
  </si>
  <si>
    <t>https://www.rosebikes.de/product/detail/aid:2689551</t>
  </si>
  <si>
    <t>https://www.fahrrad.de/schwalbe-super-moto-ssx-drahtreifen-20-greenguard-snakeskin-performance-reflex-black-716371.html</t>
  </si>
  <si>
    <t>SCHWALBE Super Moto-X Drahtreifen 20" GreenGuard SnakeSkin Performance Reflex Black (2018)</t>
  </si>
  <si>
    <t>https://www.fahrrad.de/fahrradteile/reifen-schlaeuche/schlauch-conti-compact-20-wide/261202.html</t>
  </si>
  <si>
    <t>Continental Compact 20 Wide Schlauch (2018)</t>
  </si>
  <si>
    <t>Lenker</t>
  </si>
  <si>
    <t>https://www.fahrrad.de/rcp-mountain-bow-bar-318-379176.html</t>
  </si>
  <si>
    <t>Red Cycling Products Mountain Bow Bar Ø31,8 720mm Schwarz (2018)</t>
  </si>
  <si>
    <t>Vorbau Lenkung</t>
  </si>
  <si>
    <t>https://www.fahrrad.de/rcp-ergo-stem-90-379192.html</t>
  </si>
  <si>
    <t>Red Cycling Products PRO Ergo Vorbau Ø31,8 Schwarz (2018)</t>
  </si>
  <si>
    <t>https://www.amazon.de/dp/B078WTDNQM/ref=pe_3044161_189395811_TE_3p_dp_1</t>
  </si>
  <si>
    <t>Fenteer 6-16mm Außen Uniballgelenk Gelenklager Spurstangenkopf Kugelkopf - 8mm</t>
  </si>
  <si>
    <t>Kugelkopf</t>
  </si>
  <si>
    <t>e-Bay</t>
  </si>
  <si>
    <t>Brems-Adapter</t>
  </si>
  <si>
    <t>https://www.fahrrad.de/magura-is-pm-adapter-qm5-203-mm-369624.html</t>
  </si>
  <si>
    <t>Magura IS-PM QM5 Adapter Vorderrad 203 Mm (2018)</t>
  </si>
  <si>
    <t>Beleuchtung vorne</t>
  </si>
  <si>
    <t>Beleuchtung hinten</t>
  </si>
  <si>
    <t>https://www.ebay.de/itm/Alloy-Bike-Ahead-Lenkervorbau-Shim-Reducer-1-1-8-bis-1-28-6-mm-bis/253380383831?_trkparms=aid%3D111001%26algo%3DREC.SEED%26ao%3D1%26asc%3D20160908103841%26meid%3D0163be55924841888b3194008507dd3f%26pid%3D100227%26rk%3D1%26rkt%3D9%26sd%3D253380383831%26itm%3D253380383831&amp;_trksid=p2054502.c100227.m3827</t>
  </si>
  <si>
    <t>Alloy Bike Ahead Lenkervorbau Shim / Reducer 1 1/8 '' bis 1 '' (28,6 mm bis</t>
  </si>
  <si>
    <t>Steuerschaft-Erweiterung</t>
  </si>
  <si>
    <t>Antrieb</t>
  </si>
  <si>
    <t>https://www.ebike-solutions.com/de/shop/elektrofahrrad-umbausaetze/pedelec-umbausaetze/ebs-puma-250w-pedelec-umbausatz.html</t>
  </si>
  <si>
    <t>Shimano Deore / Alivio Innenlager SM-BB52 Hollowtech II</t>
  </si>
  <si>
    <t>https://www.bike-components.de/de/Shimano/Deore-Alivio-Innenlager-SM-BB52-Hollowtech-II-p40091/</t>
  </si>
  <si>
    <t>Pedale</t>
  </si>
  <si>
    <t>https://www.amazon.de/dp/B07D6RV6NL/ref=TE_SCE_dp_1</t>
  </si>
  <si>
    <t>PROMEND Fahrradpedale Mountainbike Pedale MTB Pedale Auftrittsfläche aus Aluminiumlegierung Trekki</t>
  </si>
  <si>
    <t>Hinterrad 26 Zoll Shimano Alfine 11-Gang Nabenschaltung Exal XL 25 schwarz</t>
  </si>
  <si>
    <t>https://www.kurbelix.de/hinterrad-26-zoll-shimano-alfine-11-gang-nabenschaltung-exal-xl-25-schwarz?number=8212745.2</t>
  </si>
  <si>
    <t>Centerlock Adapter</t>
  </si>
  <si>
    <t>https://www.kurbelix.de/centerlock-adapter-mit-rockring-fuer-1520mm-schwarz</t>
  </si>
  <si>
    <t>Centerlock Adapter mit Rockring für 15/20mm schwarz</t>
  </si>
  <si>
    <t>https://www.fahrrad.de/neu-schwalbe-marathon-plus-performance-26-zoll-draht-reflex-355484.html</t>
  </si>
  <si>
    <t>SCHWALBE Marathon Plus Performance 26" Draht Black-Reflex (2018)</t>
  </si>
  <si>
    <t>noch vorhanden</t>
  </si>
  <si>
    <t>https://www.amazon.de/gp/product/B001NGD5ES/ref=oh_aui_detailpage_o00_s00?ie=UTF8&amp;psc=1</t>
  </si>
  <si>
    <t>Radlaufklingel</t>
  </si>
  <si>
    <t>Homyl Fahrradsattel MTB Fahrradsitz Stoßdämpfer Aufhängung Ausrüstung Mountainbike Sattel</t>
  </si>
  <si>
    <t>https://www.amazon.de/gp/product/B07D7B427V/ref=oh_aui_detailpage_o01_s00?ie=UTF8&amp;psc=1</t>
  </si>
  <si>
    <t>Fahrrad Sattelklemme Doppelschraube Klemme Doppelklemmung 28,6mm Höhe 32mm (Schwarz)</t>
  </si>
  <si>
    <t>https://www.amazon.de/gp/product/B01NAFTCAB/ref=oh_aui_detailpage_o02_s00?ie=UTF8&amp;psc=1</t>
  </si>
  <si>
    <t>https://www.amazon.de/gp/product/B075HG3VT6/ref=oh_aui_detailpage_o02_s01?ie=UTF8&amp;psc=1</t>
  </si>
  <si>
    <t>Brooks Cambium C19 All Weather Fahrrad Sattel, schwarz, Onesize</t>
  </si>
  <si>
    <t>Pro Sattelstützenklemme mit Schnellspanner schwarz (Durchmesser: 28,6 mm)</t>
  </si>
  <si>
    <t>Sattelklemme</t>
  </si>
  <si>
    <t>Gabelklemme vorne</t>
  </si>
  <si>
    <t>https://www.amazon.de/gp/product/B0013XKKL2/ref=oh_aui_detailpage_o02_s02?ie=UTF8&amp;psc=1</t>
  </si>
  <si>
    <t>Sattelstütze</t>
  </si>
  <si>
    <t xml:space="preserve">UPANBIKE Rennrad Mountainbike Fahrrad MTB Ersatz Sattelst¨¹tze Sattelst¨¹tze Extra Lang 45cm(450 mm) Durchmesser </t>
  </si>
  <si>
    <t>https://www.amazon.de/gp/product/B01EHHKX9E/ref=oh_aui_detailpage_o03_s00?ie=UTF8&amp;psc=1</t>
  </si>
  <si>
    <t>https://www.zweiradnetz.de/index.php?option=com_virtuemart&amp;view=productdetails&amp;virtuemart_category_id=241&amp;virtuemart_product_id=11801&amp;Itemid=481</t>
  </si>
  <si>
    <t>Büchel Transportrad-Schutzblechset schwarz mit Streben</t>
  </si>
  <si>
    <t>Lackierung</t>
  </si>
  <si>
    <t>https://www.123lack.de/spraymax-2k-epoxy-fueller-spraydose-ep-grundierfueller-beige-grau-schwarz-spruehdose-400ml</t>
  </si>
  <si>
    <t>SprayMax 2K Epoxy Füller Spraydose EP Grundierfüller beige grau schwarz Sprühdose 400ml</t>
  </si>
  <si>
    <t>Grundierung</t>
  </si>
  <si>
    <t>Spraydose 2K Acryllack alle RAL Farben 400 ml Sprühdose</t>
  </si>
  <si>
    <t>Farbe</t>
  </si>
  <si>
    <t>https://www.123lack.de/spraydose-2k-acryllack-alle-ral-farben-400-ml-spruehdose</t>
  </si>
  <si>
    <t>Motor</t>
  </si>
  <si>
    <t>Einspeichen mit Material: Einspeichen in 20 Zoll Felge schwarz / Speichen schwarz</t>
  </si>
  <si>
    <t>EBS Pedelec Sattelstützenakku LiION 36V - 14Ah mit Halterung und Ladegerät</t>
  </si>
  <si>
    <t>EBS Climber V2 250W Umbausatz: EBS Climber V2 Vorderrad - für 16-20"- schwarz (Display : EBS Display längs - Farbanzeige - USB - V2; Controller: Upgrade auf EBS V2 Controller - FOC 36V 15 A - kleines Gehäuse; Tretsensor-Set: Upgrade auf Hollowtech II-Tretsensor-Set 
für 3-fach 4/5-Arm-Tretkurbeln)</t>
  </si>
  <si>
    <t>Felge</t>
  </si>
  <si>
    <t>Akku</t>
  </si>
  <si>
    <t>EBS IPS/IES Verlängerungskabel 5-Pin - Verteiler/Display</t>
  </si>
  <si>
    <t>EBS IPS/IES 700mm Verlängerungskabel 3-Pin - PAS/Bremse/Speedsensor</t>
  </si>
  <si>
    <t>EBS IPS 900mm Verlängerungskabel 9-Pin - Motor</t>
  </si>
  <si>
    <t>Verlängerung</t>
  </si>
  <si>
    <t>Bremsleitung vorne</t>
  </si>
  <si>
    <t>https://www.bike-components.de/de/Jagwire/Bremsleitung-Mountain-Pro-Hydraulic-Hose-p34522/</t>
  </si>
  <si>
    <t>Jagwire Bremsleitung Mountain Pro Hydraulic Hose</t>
  </si>
  <si>
    <t>https://www.bike-components.de/de/Jagwire/Anschlusskit-Mountain-Pro-Quick-Fit-Adapter-fuer-Bremsleitung-p34526/</t>
  </si>
  <si>
    <t>Jagwire Anschlusskit Mountain Pro Quick-Fit™ Adapter für Bremsleitung</t>
  </si>
  <si>
    <t>Anschlusskit</t>
  </si>
  <si>
    <t>https://www.rosebikes.de/shimano-alfine-fc-s501-kurbel-670757</t>
  </si>
  <si>
    <t>Shimano Alfine FC-S501 Kurbel</t>
  </si>
  <si>
    <t>Zugfedern</t>
  </si>
  <si>
    <t>Klappsofa-Federn</t>
  </si>
  <si>
    <t>Pauschal (Muttern, Winkeln, Schrauben</t>
  </si>
  <si>
    <t>Kleinteile</t>
  </si>
  <si>
    <t>Sattelfeder</t>
  </si>
  <si>
    <t>sonst. Kosten</t>
  </si>
  <si>
    <t>Pauschal (Versand, Fehlbestellungen, etc)</t>
  </si>
  <si>
    <t>Verbrauchskosten</t>
  </si>
  <si>
    <t>Pauschal (Argon, Flexscheiben, etc)</t>
  </si>
  <si>
    <t>Werkzeug</t>
  </si>
  <si>
    <t>Schweißgerät etc, Spezielfahrradwerkzeug, Schmierfett, etc)</t>
  </si>
  <si>
    <t>Arbeitsmittel</t>
  </si>
  <si>
    <t>Summe</t>
  </si>
  <si>
    <t>Zubehör/Sonstiges</t>
  </si>
  <si>
    <t>Felge vorne (ersetzt durch eingespeichten Motor)</t>
  </si>
  <si>
    <t>https://www.amazon.de/gp/product/B004XUQ1UQ/ref=oh_aui_detailpage_o02_s00?ie=UTF8&amp;psc=1</t>
  </si>
  <si>
    <t>Shimano Schaltzug-Set Road Stahl</t>
  </si>
  <si>
    <t>Schaltzug (für Radlaufklingel)</t>
  </si>
  <si>
    <t>https://www.gearbest.com/goods/pp_009849224740.html?lang=en&amp;wid=1433363&amp;utm_source=email_sys&amp;utm_medium=email&amp;utm_campaign=shipping</t>
  </si>
  <si>
    <t xml:space="preserve">NiteCore BR35 1800LM Bicycle Lamp - BLACK </t>
  </si>
  <si>
    <t>https://www.amazon.de/gp/product/B07CXMFPZS/ref=oh_aui_detailpage_o00_s00?ie=UTF8&amp;psc=1</t>
  </si>
  <si>
    <t>Cocopa Fahrradlicht Fahrradrücklicht Fahrradbeleuchtung LED USB</t>
  </si>
  <si>
    <t>https://www.ebay.de/itm/162545921066</t>
  </si>
  <si>
    <t>Eurokisten</t>
  </si>
  <si>
    <t>Ladekisten</t>
  </si>
  <si>
    <t>Arbeitsmittel/Werkzeug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</si>
</sst>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1" applyFont="1" applyBorder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4" fillId="0" borderId="0" xfId="0" applyFont="1" applyFill="1"/>
    <xf numFmtId="44" fontId="0" fillId="0" borderId="0" xfId="0" applyNumberFormat="1" applyBorder="1"/>
    <xf numFmtId="0" fontId="3" fillId="0" borderId="0" xfId="2" applyBorder="1"/>
    <xf numFmtId="44" fontId="0" fillId="0" borderId="0" xfId="1" applyFont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3" fillId="3" borderId="3" xfId="2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wrapText="1"/>
    </xf>
    <xf numFmtId="44" fontId="0" fillId="3" borderId="5" xfId="1" applyFont="1" applyFill="1" applyBorder="1"/>
    <xf numFmtId="44" fontId="0" fillId="3" borderId="5" xfId="0" applyNumberFormat="1" applyFill="1" applyBorder="1"/>
    <xf numFmtId="0" fontId="3" fillId="3" borderId="6" xfId="2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wrapText="1"/>
    </xf>
    <xf numFmtId="44" fontId="0" fillId="3" borderId="8" xfId="1" applyFont="1" applyFill="1" applyBorder="1"/>
    <xf numFmtId="0" fontId="0" fillId="3" borderId="2" xfId="0" applyFill="1" applyBorder="1" applyAlignment="1">
      <alignment wrapText="1"/>
    </xf>
    <xf numFmtId="44" fontId="0" fillId="3" borderId="2" xfId="1" applyFont="1" applyFill="1" applyBorder="1"/>
    <xf numFmtId="0" fontId="0" fillId="3" borderId="4" xfId="0" applyFill="1" applyBorder="1" applyAlignment="1">
      <alignment wrapText="1"/>
    </xf>
    <xf numFmtId="0" fontId="3" fillId="3" borderId="9" xfId="2" applyFill="1" applyBorder="1"/>
    <xf numFmtId="0" fontId="0" fillId="3" borderId="1" xfId="0" applyFill="1" applyBorder="1" applyAlignment="1">
      <alignment wrapText="1"/>
    </xf>
    <xf numFmtId="0" fontId="0" fillId="3" borderId="4" xfId="0" applyFill="1" applyBorder="1" applyAlignment="1"/>
    <xf numFmtId="0" fontId="0" fillId="3" borderId="5" xfId="0" applyFill="1" applyBorder="1" applyAlignment="1"/>
    <xf numFmtId="44" fontId="0" fillId="3" borderId="5" xfId="1" applyFont="1" applyFill="1" applyBorder="1" applyAlignment="1"/>
    <xf numFmtId="44" fontId="0" fillId="3" borderId="5" xfId="0" applyNumberFormat="1" applyFill="1" applyBorder="1" applyAlignment="1"/>
    <xf numFmtId="0" fontId="0" fillId="0" borderId="0" xfId="0" applyFill="1" applyBorder="1" applyAlignment="1"/>
    <xf numFmtId="0" fontId="4" fillId="4" borderId="0" xfId="0" applyFont="1" applyFill="1" applyAlignment="1"/>
    <xf numFmtId="0" fontId="4" fillId="4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44" fontId="4" fillId="3" borderId="8" xfId="1" applyFont="1" applyFill="1" applyBorder="1"/>
    <xf numFmtId="0" fontId="6" fillId="3" borderId="0" xfId="2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44" fontId="4" fillId="3" borderId="8" xfId="0" applyNumberFormat="1" applyFont="1" applyFill="1" applyBorder="1"/>
    <xf numFmtId="0" fontId="6" fillId="3" borderId="6" xfId="2" applyFont="1" applyFill="1" applyBorder="1"/>
    <xf numFmtId="0" fontId="6" fillId="3" borderId="9" xfId="2" applyFont="1" applyFill="1" applyBorder="1"/>
    <xf numFmtId="0" fontId="4" fillId="3" borderId="7" xfId="0" applyFont="1" applyFill="1" applyBorder="1" applyAlignment="1">
      <alignment wrapText="1"/>
    </xf>
    <xf numFmtId="0" fontId="4" fillId="3" borderId="9" xfId="0" applyFont="1" applyFill="1" applyBorder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/>
              <a:t>Kostenverteilung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0241122682021405E-2"/>
          <c:y val="0.12887620363996508"/>
          <c:w val="0.59466741948704349"/>
          <c:h val="0.844722296552206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9-478A-A656-31ACC681FE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9-478A-A656-31ACC681FE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9-478A-A656-31ACC681FE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99-478A-A656-31ACC681FE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99-478A-A656-31ACC681FE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99-478A-A656-31ACC681FE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99-478A-A656-31ACC681FE3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99-478A-A656-31ACC681FE3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99-478A-A656-31ACC681FE3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99-478A-A656-31ACC681FE33}"/>
              </c:ext>
            </c:extLst>
          </c:dPt>
          <c:cat>
            <c:strRef>
              <c:f>Tabelle1!$B$99:$B$108</c:f>
              <c:strCache>
                <c:ptCount val="10"/>
                <c:pt idx="0">
                  <c:v>Recycled</c:v>
                </c:pt>
                <c:pt idx="1">
                  <c:v>Stahl</c:v>
                </c:pt>
                <c:pt idx="2">
                  <c:v>Bremsen</c:v>
                </c:pt>
                <c:pt idx="3">
                  <c:v>Schaltung</c:v>
                </c:pt>
                <c:pt idx="4">
                  <c:v>Räder</c:v>
                </c:pt>
                <c:pt idx="5">
                  <c:v>Lenkung</c:v>
                </c:pt>
                <c:pt idx="6">
                  <c:v>Zubehör/Sonstiges</c:v>
                </c:pt>
                <c:pt idx="7">
                  <c:v>Lackierung</c:v>
                </c:pt>
                <c:pt idx="8">
                  <c:v>Antrieb</c:v>
                </c:pt>
                <c:pt idx="9">
                  <c:v>Arbeitsmittel/Werkzeug</c:v>
                </c:pt>
              </c:strCache>
            </c:strRef>
          </c:cat>
          <c:val>
            <c:numRef>
              <c:f>Tabelle1!$H$99:$H$108</c:f>
              <c:numCache>
                <c:formatCode>_("€"* #,##0.00_);_("€"* \(#,##0.00\);_("€"* "-"??_);_(@_)</c:formatCode>
                <c:ptCount val="10"/>
                <c:pt idx="0">
                  <c:v>37.6</c:v>
                </c:pt>
                <c:pt idx="1">
                  <c:v>43.820000000000007</c:v>
                </c:pt>
                <c:pt idx="2">
                  <c:v>220.34999999999997</c:v>
                </c:pt>
                <c:pt idx="3">
                  <c:v>411.44</c:v>
                </c:pt>
                <c:pt idx="4">
                  <c:v>80.48</c:v>
                </c:pt>
                <c:pt idx="5">
                  <c:v>98.449999999999989</c:v>
                </c:pt>
                <c:pt idx="6">
                  <c:v>604.70999999999992</c:v>
                </c:pt>
                <c:pt idx="7">
                  <c:v>123.3</c:v>
                </c:pt>
                <c:pt idx="8">
                  <c:v>1157.7</c:v>
                </c:pt>
                <c:pt idx="9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F-4636-BDCD-7F008606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340601683801384"/>
          <c:y val="9.2555479453555717E-2"/>
          <c:w val="0.27833552055993005"/>
          <c:h val="0.86111329833770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91</xdr:row>
      <xdr:rowOff>172641</xdr:rowOff>
    </xdr:from>
    <xdr:to>
      <xdr:col>9</xdr:col>
      <xdr:colOff>5952</xdr:colOff>
      <xdr:row>115</xdr:row>
      <xdr:rowOff>53577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C9541C2-3D6F-42D4-AD50-50DEE0924D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ahrrad.de/neu-schwalbe-marathon-plus-performance-26-zoll-draht-reflex-355484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bike-solutions.com/de/shop/elektrofahrrad-umbausaetze/pedelec-umbausaetze/ebs-puma-250w-pedelec-umbausatz.html" TargetMode="External"/><Relationship Id="rId1" Type="http://schemas.openxmlformats.org/officeDocument/2006/relationships/hyperlink" Target="https://www.fahrrad.de/magura-mt5-scheibenbremse-vrhr-468484.html" TargetMode="External"/><Relationship Id="rId6" Type="http://schemas.openxmlformats.org/officeDocument/2006/relationships/hyperlink" Target="https://www.explorethousand.com/collections/thousand-products/products/heritage-thousand-helmet?variant=3579408705" TargetMode="External"/><Relationship Id="rId5" Type="http://schemas.openxmlformats.org/officeDocument/2006/relationships/hyperlink" Target="https://www.fahrrad.de/magura-is-pm-adapter-qm5-203-mm-369624.html" TargetMode="External"/><Relationship Id="rId4" Type="http://schemas.openxmlformats.org/officeDocument/2006/relationships/hyperlink" Target="https://www.fahrrad.de/schwalbe-super-moto-ssx-drahtreifen-20-greenguard-snakeskin-performance-reflex-black-71637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823B-9F22-4253-BEAA-9CCD816B0DB8}">
  <sheetPr>
    <pageSetUpPr fitToPage="1"/>
  </sheetPr>
  <dimension ref="A1:J109"/>
  <sheetViews>
    <sheetView tabSelected="1" view="pageBreakPreview" topLeftCell="A77" zoomScale="60" zoomScaleNormal="80" workbookViewId="0">
      <selection activeCell="L91" sqref="L91"/>
    </sheetView>
  </sheetViews>
  <sheetFormatPr baseColWidth="10" defaultRowHeight="14.25" x14ac:dyDescent="0.45"/>
  <cols>
    <col min="2" max="2" width="20.46484375" style="8" bestFit="1" customWidth="1"/>
    <col min="3" max="3" width="24.1328125" style="4" customWidth="1"/>
    <col min="4" max="4" width="3.59765625" style="4" bestFit="1" customWidth="1"/>
    <col min="5" max="5" width="6.19921875" style="4" bestFit="1" customWidth="1"/>
    <col min="6" max="6" width="25.59765625" style="5" customWidth="1"/>
    <col min="7" max="7" width="12.265625" style="6" bestFit="1" customWidth="1"/>
    <col min="8" max="8" width="10.6640625" style="4"/>
    <col min="9" max="9" width="10.6640625" style="14" customWidth="1"/>
  </cols>
  <sheetData>
    <row r="1" spans="1:9" ht="44.25" customHeight="1" x14ac:dyDescent="0.75">
      <c r="A1" s="2" t="s">
        <v>0</v>
      </c>
      <c r="F1" s="4"/>
      <c r="G1" s="4"/>
    </row>
    <row r="2" spans="1:9" ht="15.75" customHeight="1" x14ac:dyDescent="0.75">
      <c r="B2" s="9"/>
      <c r="D2" s="39"/>
      <c r="E2" s="39"/>
      <c r="F2" s="39"/>
      <c r="G2" s="39"/>
      <c r="H2" s="39"/>
    </row>
    <row r="3" spans="1:9" x14ac:dyDescent="0.45">
      <c r="B3" s="40" t="s">
        <v>9</v>
      </c>
      <c r="C3" s="40"/>
      <c r="D3" s="41" t="s">
        <v>13</v>
      </c>
      <c r="E3" s="41" t="s">
        <v>14</v>
      </c>
      <c r="F3" s="41" t="s">
        <v>9</v>
      </c>
      <c r="G3" s="41" t="s">
        <v>15</v>
      </c>
      <c r="H3" s="41" t="s">
        <v>8</v>
      </c>
      <c r="I3" s="41" t="s">
        <v>20</v>
      </c>
    </row>
    <row r="4" spans="1:9" x14ac:dyDescent="0.45">
      <c r="F4" s="4"/>
      <c r="G4" s="4"/>
    </row>
    <row r="5" spans="1:9" x14ac:dyDescent="0.45">
      <c r="B5" s="10" t="s">
        <v>7</v>
      </c>
      <c r="C5" s="16"/>
      <c r="D5" s="17"/>
      <c r="E5" s="17"/>
      <c r="F5" s="17"/>
      <c r="G5" s="17"/>
      <c r="H5" s="17"/>
      <c r="I5" s="18"/>
    </row>
    <row r="6" spans="1:9" x14ac:dyDescent="0.45">
      <c r="B6" s="10"/>
      <c r="C6" s="19" t="s">
        <v>11</v>
      </c>
      <c r="D6" s="20">
        <v>1</v>
      </c>
      <c r="E6" s="20" t="s">
        <v>16</v>
      </c>
      <c r="F6" s="21" t="s">
        <v>10</v>
      </c>
      <c r="G6" s="22">
        <v>0</v>
      </c>
      <c r="H6" s="23">
        <f>D6*G6</f>
        <v>0</v>
      </c>
      <c r="I6" s="24"/>
    </row>
    <row r="7" spans="1:9" x14ac:dyDescent="0.45">
      <c r="B7" s="10"/>
      <c r="C7" s="19" t="s">
        <v>18</v>
      </c>
      <c r="D7" s="20">
        <v>2</v>
      </c>
      <c r="E7" s="20" t="s">
        <v>16</v>
      </c>
      <c r="F7" s="21" t="s">
        <v>17</v>
      </c>
      <c r="G7" s="22">
        <v>0</v>
      </c>
      <c r="H7" s="23">
        <f>D7*G7</f>
        <v>0</v>
      </c>
      <c r="I7" s="24"/>
    </row>
    <row r="8" spans="1:9" x14ac:dyDescent="0.45">
      <c r="B8" s="10"/>
      <c r="C8" s="19" t="s">
        <v>12</v>
      </c>
      <c r="D8" s="20">
        <v>1</v>
      </c>
      <c r="E8" s="20" t="s">
        <v>16</v>
      </c>
      <c r="F8" s="21" t="s">
        <v>19</v>
      </c>
      <c r="G8" s="22">
        <v>18.8</v>
      </c>
      <c r="H8" s="23">
        <f>D8*G8</f>
        <v>18.8</v>
      </c>
      <c r="I8" s="25" t="s">
        <v>76</v>
      </c>
    </row>
    <row r="9" spans="1:9" x14ac:dyDescent="0.45">
      <c r="B9" s="10"/>
      <c r="C9" s="19" t="s">
        <v>142</v>
      </c>
      <c r="D9" s="20">
        <v>2</v>
      </c>
      <c r="E9" s="20" t="s">
        <v>16</v>
      </c>
      <c r="F9" s="21" t="s">
        <v>143</v>
      </c>
      <c r="G9" s="22">
        <v>0</v>
      </c>
      <c r="H9" s="23">
        <f t="shared" ref="H9" si="0">D9*G9</f>
        <v>0</v>
      </c>
      <c r="I9" s="25"/>
    </row>
    <row r="10" spans="1:9" s="8" customFormat="1" x14ac:dyDescent="0.45">
      <c r="B10" s="10"/>
      <c r="C10" s="42"/>
      <c r="D10" s="43"/>
      <c r="E10" s="43"/>
      <c r="F10" s="44"/>
      <c r="G10" s="45" t="s">
        <v>154</v>
      </c>
      <c r="H10" s="50">
        <f>SUM(H6:H9)</f>
        <v>18.8</v>
      </c>
      <c r="I10" s="54"/>
    </row>
    <row r="11" spans="1:9" x14ac:dyDescent="0.45">
      <c r="H11" s="13"/>
      <c r="I11" s="4"/>
    </row>
    <row r="12" spans="1:9" x14ac:dyDescent="0.45">
      <c r="B12" s="10" t="s">
        <v>1</v>
      </c>
      <c r="C12" s="16"/>
      <c r="D12" s="17"/>
      <c r="E12" s="17"/>
      <c r="F12" s="30"/>
      <c r="G12" s="31"/>
      <c r="H12" s="17"/>
      <c r="I12" s="18"/>
    </row>
    <row r="13" spans="1:9" x14ac:dyDescent="0.45">
      <c r="B13" s="10"/>
      <c r="C13" s="19" t="s">
        <v>26</v>
      </c>
      <c r="D13" s="20">
        <v>2.5</v>
      </c>
      <c r="E13" s="20" t="s">
        <v>25</v>
      </c>
      <c r="F13" s="21" t="s">
        <v>27</v>
      </c>
      <c r="G13" s="22">
        <v>5.32</v>
      </c>
      <c r="H13" s="23">
        <f t="shared" ref="H13:H20" si="1">D13*G13</f>
        <v>13.3</v>
      </c>
      <c r="I13" s="24"/>
    </row>
    <row r="14" spans="1:9" x14ac:dyDescent="0.45">
      <c r="B14" s="10"/>
      <c r="C14" s="32" t="s">
        <v>28</v>
      </c>
      <c r="D14" s="20">
        <v>4</v>
      </c>
      <c r="E14" s="20" t="s">
        <v>25</v>
      </c>
      <c r="F14" s="21" t="s">
        <v>29</v>
      </c>
      <c r="G14" s="22">
        <v>3.03</v>
      </c>
      <c r="H14" s="23">
        <f t="shared" si="1"/>
        <v>12.12</v>
      </c>
      <c r="I14" s="24"/>
    </row>
    <row r="15" spans="1:9" x14ac:dyDescent="0.45">
      <c r="B15" s="10"/>
      <c r="C15" s="32" t="s">
        <v>34</v>
      </c>
      <c r="D15" s="20">
        <v>1</v>
      </c>
      <c r="E15" s="20" t="s">
        <v>25</v>
      </c>
      <c r="F15" s="21" t="s">
        <v>30</v>
      </c>
      <c r="G15" s="22">
        <v>2.7</v>
      </c>
      <c r="H15" s="23">
        <f t="shared" si="1"/>
        <v>2.7</v>
      </c>
      <c r="I15" s="24"/>
    </row>
    <row r="16" spans="1:9" x14ac:dyDescent="0.45">
      <c r="B16" s="10"/>
      <c r="C16" s="32" t="s">
        <v>35</v>
      </c>
      <c r="D16" s="20">
        <v>1</v>
      </c>
      <c r="E16" s="20" t="s">
        <v>25</v>
      </c>
      <c r="F16" s="21" t="s">
        <v>31</v>
      </c>
      <c r="G16" s="22">
        <v>1.8</v>
      </c>
      <c r="H16" s="23">
        <f t="shared" si="1"/>
        <v>1.8</v>
      </c>
      <c r="I16" s="24"/>
    </row>
    <row r="17" spans="2:9" x14ac:dyDescent="0.45">
      <c r="B17" s="10"/>
      <c r="C17" s="32" t="s">
        <v>32</v>
      </c>
      <c r="D17" s="20">
        <v>1.5</v>
      </c>
      <c r="E17" s="20" t="s">
        <v>25</v>
      </c>
      <c r="F17" s="21" t="s">
        <v>33</v>
      </c>
      <c r="G17" s="22">
        <v>2.8</v>
      </c>
      <c r="H17" s="23">
        <f t="shared" si="1"/>
        <v>4.1999999999999993</v>
      </c>
      <c r="I17" s="24"/>
    </row>
    <row r="18" spans="2:9" x14ac:dyDescent="0.45">
      <c r="B18" s="10"/>
      <c r="C18" s="32" t="s">
        <v>36</v>
      </c>
      <c r="D18" s="20">
        <v>1.5</v>
      </c>
      <c r="E18" s="20" t="s">
        <v>25</v>
      </c>
      <c r="F18" s="21" t="s">
        <v>37</v>
      </c>
      <c r="G18" s="22">
        <v>1.5</v>
      </c>
      <c r="H18" s="23">
        <f t="shared" si="1"/>
        <v>2.25</v>
      </c>
      <c r="I18" s="24"/>
    </row>
    <row r="19" spans="2:9" x14ac:dyDescent="0.45">
      <c r="B19" s="10"/>
      <c r="C19" s="32" t="s">
        <v>38</v>
      </c>
      <c r="D19" s="20">
        <v>0.5</v>
      </c>
      <c r="E19" s="20" t="s">
        <v>25</v>
      </c>
      <c r="F19" s="21" t="s">
        <v>39</v>
      </c>
      <c r="G19" s="22">
        <v>4.4000000000000004</v>
      </c>
      <c r="H19" s="23">
        <f t="shared" si="1"/>
        <v>2.2000000000000002</v>
      </c>
      <c r="I19" s="24"/>
    </row>
    <row r="20" spans="2:9" x14ac:dyDescent="0.45">
      <c r="B20" s="10"/>
      <c r="C20" s="32" t="s">
        <v>53</v>
      </c>
      <c r="D20" s="20">
        <v>1.5</v>
      </c>
      <c r="E20" s="20" t="s">
        <v>25</v>
      </c>
      <c r="F20" s="21" t="s">
        <v>52</v>
      </c>
      <c r="G20" s="22">
        <v>3.5</v>
      </c>
      <c r="H20" s="23">
        <f t="shared" si="1"/>
        <v>5.25</v>
      </c>
      <c r="I20" s="24"/>
    </row>
    <row r="21" spans="2:9" s="8" customFormat="1" x14ac:dyDescent="0.45">
      <c r="B21" s="10"/>
      <c r="C21" s="53"/>
      <c r="D21" s="43"/>
      <c r="E21" s="43"/>
      <c r="F21" s="44"/>
      <c r="G21" s="45" t="s">
        <v>154</v>
      </c>
      <c r="H21" s="50">
        <f>SUM(H13:I20)</f>
        <v>43.820000000000007</v>
      </c>
      <c r="I21" s="52"/>
    </row>
    <row r="22" spans="2:9" x14ac:dyDescent="0.45">
      <c r="C22" s="5"/>
    </row>
    <row r="23" spans="2:9" x14ac:dyDescent="0.45">
      <c r="B23" s="10" t="s">
        <v>2</v>
      </c>
      <c r="C23" s="34"/>
      <c r="D23" s="17"/>
      <c r="E23" s="17"/>
      <c r="F23" s="30"/>
      <c r="G23" s="31"/>
      <c r="H23" s="17"/>
      <c r="I23" s="18"/>
    </row>
    <row r="24" spans="2:9" ht="28.5" x14ac:dyDescent="0.45">
      <c r="B24" s="10"/>
      <c r="C24" s="32" t="s">
        <v>45</v>
      </c>
      <c r="D24" s="20">
        <v>1</v>
      </c>
      <c r="E24" s="20" t="s">
        <v>16</v>
      </c>
      <c r="F24" s="21" t="s">
        <v>42</v>
      </c>
      <c r="G24" s="22">
        <v>89.99</v>
      </c>
      <c r="H24" s="23">
        <f>D24*G24</f>
        <v>89.99</v>
      </c>
      <c r="I24" s="24" t="s">
        <v>41</v>
      </c>
    </row>
    <row r="25" spans="2:9" ht="42.75" x14ac:dyDescent="0.45">
      <c r="B25" s="10"/>
      <c r="C25" s="32" t="s">
        <v>44</v>
      </c>
      <c r="D25" s="20">
        <v>2</v>
      </c>
      <c r="E25" s="20" t="s">
        <v>16</v>
      </c>
      <c r="F25" s="21" t="s">
        <v>46</v>
      </c>
      <c r="G25" s="22">
        <v>24.99</v>
      </c>
      <c r="H25" s="23">
        <f>D25*G25</f>
        <v>49.98</v>
      </c>
      <c r="I25" s="24" t="s">
        <v>43</v>
      </c>
    </row>
    <row r="26" spans="2:9" ht="28.5" x14ac:dyDescent="0.45">
      <c r="B26" s="10"/>
      <c r="C26" s="32" t="s">
        <v>134</v>
      </c>
      <c r="D26" s="20">
        <v>1</v>
      </c>
      <c r="E26" s="20" t="s">
        <v>16</v>
      </c>
      <c r="F26" s="21" t="s">
        <v>136</v>
      </c>
      <c r="G26" s="22">
        <v>29.95</v>
      </c>
      <c r="H26" s="23">
        <f t="shared" ref="H26:H27" si="2">D26*G26</f>
        <v>29.95</v>
      </c>
      <c r="I26" s="24" t="s">
        <v>135</v>
      </c>
    </row>
    <row r="27" spans="2:9" ht="14.25" customHeight="1" x14ac:dyDescent="0.45">
      <c r="B27" s="10"/>
      <c r="C27" s="32" t="s">
        <v>139</v>
      </c>
      <c r="D27" s="20">
        <v>1</v>
      </c>
      <c r="E27" s="20" t="s">
        <v>16</v>
      </c>
      <c r="F27" s="21" t="s">
        <v>138</v>
      </c>
      <c r="G27" s="22">
        <v>15.95</v>
      </c>
      <c r="H27" s="23">
        <f t="shared" si="2"/>
        <v>15.95</v>
      </c>
      <c r="I27" s="24" t="s">
        <v>137</v>
      </c>
    </row>
    <row r="28" spans="2:9" ht="28.5" x14ac:dyDescent="0.45">
      <c r="B28" s="10"/>
      <c r="C28" s="32" t="s">
        <v>77</v>
      </c>
      <c r="D28" s="20">
        <v>2</v>
      </c>
      <c r="E28" s="20" t="s">
        <v>16</v>
      </c>
      <c r="F28" s="21" t="s">
        <v>79</v>
      </c>
      <c r="G28" s="22">
        <v>8.99</v>
      </c>
      <c r="H28" s="23">
        <f t="shared" ref="H28:H29" si="3">D28*G28</f>
        <v>17.98</v>
      </c>
      <c r="I28" s="24" t="s">
        <v>78</v>
      </c>
    </row>
    <row r="29" spans="2:9" ht="28.5" x14ac:dyDescent="0.45">
      <c r="B29" s="10"/>
      <c r="C29" s="32" t="s">
        <v>94</v>
      </c>
      <c r="D29" s="20">
        <v>1</v>
      </c>
      <c r="E29" s="20" t="s">
        <v>16</v>
      </c>
      <c r="F29" s="21" t="s">
        <v>96</v>
      </c>
      <c r="G29" s="22">
        <v>16.5</v>
      </c>
      <c r="H29" s="23">
        <f t="shared" si="3"/>
        <v>16.5</v>
      </c>
      <c r="I29" s="24" t="s">
        <v>95</v>
      </c>
    </row>
    <row r="30" spans="2:9" s="8" customFormat="1" x14ac:dyDescent="0.45">
      <c r="B30" s="10"/>
      <c r="C30" s="53"/>
      <c r="D30" s="43"/>
      <c r="E30" s="43"/>
      <c r="F30" s="44"/>
      <c r="G30" s="45" t="s">
        <v>154</v>
      </c>
      <c r="H30" s="50">
        <f>SUM(H24:H29)</f>
        <v>220.34999999999997</v>
      </c>
      <c r="I30" s="52"/>
    </row>
    <row r="31" spans="2:9" x14ac:dyDescent="0.45">
      <c r="C31" s="5"/>
      <c r="E31" s="7"/>
      <c r="H31" s="13"/>
    </row>
    <row r="32" spans="2:9" ht="15.75" customHeight="1" x14ac:dyDescent="0.45">
      <c r="B32" s="10" t="s">
        <v>3</v>
      </c>
      <c r="C32" s="34"/>
      <c r="D32" s="17"/>
      <c r="E32" s="17"/>
      <c r="F32" s="30"/>
      <c r="G32" s="31"/>
      <c r="H32" s="17"/>
      <c r="I32" s="18"/>
    </row>
    <row r="33" spans="2:9" ht="42.75" x14ac:dyDescent="0.45">
      <c r="B33" s="10"/>
      <c r="C33" s="32"/>
      <c r="D33" s="20">
        <v>1</v>
      </c>
      <c r="E33" s="20" t="s">
        <v>16</v>
      </c>
      <c r="F33" s="21" t="s">
        <v>87</v>
      </c>
      <c r="G33" s="22">
        <v>9.99</v>
      </c>
      <c r="H33" s="20">
        <f>D33*G33</f>
        <v>9.99</v>
      </c>
      <c r="I33" s="24" t="s">
        <v>88</v>
      </c>
    </row>
    <row r="34" spans="2:9" ht="57" x14ac:dyDescent="0.45">
      <c r="B34" s="10"/>
      <c r="C34" s="32"/>
      <c r="D34" s="20">
        <v>1</v>
      </c>
      <c r="E34" s="20" t="s">
        <v>16</v>
      </c>
      <c r="F34" s="21" t="s">
        <v>92</v>
      </c>
      <c r="G34" s="22">
        <v>336.5</v>
      </c>
      <c r="H34" s="20">
        <f>D34*G34</f>
        <v>336.5</v>
      </c>
      <c r="I34" s="24" t="s">
        <v>93</v>
      </c>
    </row>
    <row r="35" spans="2:9" ht="15.75" customHeight="1" x14ac:dyDescent="0.45">
      <c r="B35" s="10"/>
      <c r="C35" s="32"/>
      <c r="D35" s="20">
        <v>1</v>
      </c>
      <c r="E35" s="20" t="s">
        <v>16</v>
      </c>
      <c r="F35" s="21" t="s">
        <v>141</v>
      </c>
      <c r="G35" s="22">
        <v>64.95</v>
      </c>
      <c r="H35" s="20">
        <f>D35*G35</f>
        <v>64.95</v>
      </c>
      <c r="I35" s="24" t="s">
        <v>140</v>
      </c>
    </row>
    <row r="36" spans="2:9" s="8" customFormat="1" ht="15.75" customHeight="1" x14ac:dyDescent="0.45">
      <c r="B36" s="10"/>
      <c r="C36" s="53"/>
      <c r="D36" s="43"/>
      <c r="E36" s="43"/>
      <c r="F36" s="44"/>
      <c r="G36" s="45" t="s">
        <v>154</v>
      </c>
      <c r="H36" s="50">
        <f>SUM(H33:H35)</f>
        <v>411.44</v>
      </c>
      <c r="I36" s="52"/>
    </row>
    <row r="37" spans="2:9" ht="15.75" customHeight="1" x14ac:dyDescent="0.45">
      <c r="C37" s="5"/>
    </row>
    <row r="38" spans="2:9" x14ac:dyDescent="0.45">
      <c r="B38" s="10" t="s">
        <v>4</v>
      </c>
      <c r="C38" s="34"/>
      <c r="D38" s="17"/>
      <c r="E38" s="17"/>
      <c r="F38" s="30"/>
      <c r="G38" s="31"/>
      <c r="H38" s="17"/>
      <c r="I38" s="18"/>
    </row>
    <row r="39" spans="2:9" s="3" customFormat="1" ht="57" x14ac:dyDescent="0.45">
      <c r="B39" s="11"/>
      <c r="C39" s="35" t="s">
        <v>21</v>
      </c>
      <c r="D39" s="36">
        <v>1</v>
      </c>
      <c r="E39" s="36" t="s">
        <v>16</v>
      </c>
      <c r="F39" s="21" t="s">
        <v>64</v>
      </c>
      <c r="G39" s="37">
        <v>22.9</v>
      </c>
      <c r="H39" s="38">
        <f>D39*G39</f>
        <v>22.9</v>
      </c>
      <c r="I39" s="24" t="s">
        <v>63</v>
      </c>
    </row>
    <row r="40" spans="2:9" ht="28.5" x14ac:dyDescent="0.45">
      <c r="B40" s="10"/>
      <c r="C40" s="19" t="s">
        <v>22</v>
      </c>
      <c r="D40" s="20">
        <v>1</v>
      </c>
      <c r="E40" s="20" t="s">
        <v>16</v>
      </c>
      <c r="F40" s="21" t="s">
        <v>66</v>
      </c>
      <c r="G40" s="22">
        <v>3.99</v>
      </c>
      <c r="H40" s="38">
        <f>D40*G40</f>
        <v>3.99</v>
      </c>
      <c r="I40" s="24" t="s">
        <v>65</v>
      </c>
    </row>
    <row r="41" spans="2:9" ht="57" x14ac:dyDescent="0.45">
      <c r="B41" s="10"/>
      <c r="C41" s="32" t="s">
        <v>156</v>
      </c>
      <c r="D41" s="20">
        <v>1</v>
      </c>
      <c r="E41" s="20" t="s">
        <v>16</v>
      </c>
      <c r="F41" s="21" t="s">
        <v>24</v>
      </c>
      <c r="G41" s="22">
        <v>25.6</v>
      </c>
      <c r="H41" s="23">
        <f>D41*G41</f>
        <v>25.6</v>
      </c>
      <c r="I41" s="24" t="s">
        <v>23</v>
      </c>
    </row>
    <row r="42" spans="2:9" ht="42.75" x14ac:dyDescent="0.45">
      <c r="B42" s="10"/>
      <c r="C42" s="19" t="s">
        <v>54</v>
      </c>
      <c r="D42" s="20">
        <v>1</v>
      </c>
      <c r="E42" s="20" t="s">
        <v>16</v>
      </c>
      <c r="F42" s="21" t="s">
        <v>98</v>
      </c>
      <c r="G42" s="22">
        <v>27.99</v>
      </c>
      <c r="H42" s="23">
        <f t="shared" ref="H42:H43" si="4">D42*G42</f>
        <v>27.99</v>
      </c>
      <c r="I42" s="24" t="s">
        <v>97</v>
      </c>
    </row>
    <row r="43" spans="2:9" x14ac:dyDescent="0.45">
      <c r="B43" s="10"/>
      <c r="C43" s="19" t="s">
        <v>55</v>
      </c>
      <c r="D43" s="20">
        <v>1</v>
      </c>
      <c r="E43" s="20" t="s">
        <v>16</v>
      </c>
      <c r="F43" s="21" t="s">
        <v>99</v>
      </c>
      <c r="G43" s="22">
        <v>0</v>
      </c>
      <c r="H43" s="23">
        <f t="shared" si="4"/>
        <v>0</v>
      </c>
      <c r="I43" s="24"/>
    </row>
    <row r="44" spans="2:9" s="8" customFormat="1" x14ac:dyDescent="0.45">
      <c r="B44" s="10"/>
      <c r="C44" s="42"/>
      <c r="D44" s="43"/>
      <c r="E44" s="43"/>
      <c r="F44" s="44"/>
      <c r="G44" s="45" t="s">
        <v>154</v>
      </c>
      <c r="H44" s="50">
        <f>SUM(H39:H43)</f>
        <v>80.48</v>
      </c>
      <c r="I44" s="52"/>
    </row>
    <row r="46" spans="2:9" x14ac:dyDescent="0.45">
      <c r="B46" s="10" t="s">
        <v>56</v>
      </c>
      <c r="C46" s="16"/>
      <c r="D46" s="17"/>
      <c r="E46" s="17"/>
      <c r="F46" s="30"/>
      <c r="G46" s="31"/>
      <c r="H46" s="17"/>
      <c r="I46" s="18"/>
    </row>
    <row r="47" spans="2:9" ht="42.75" x14ac:dyDescent="0.45">
      <c r="B47" s="10"/>
      <c r="C47" s="19" t="s">
        <v>59</v>
      </c>
      <c r="D47" s="20">
        <v>2</v>
      </c>
      <c r="E47" s="20" t="s">
        <v>16</v>
      </c>
      <c r="F47" s="21" t="s">
        <v>58</v>
      </c>
      <c r="G47" s="22">
        <v>16.899999999999999</v>
      </c>
      <c r="H47" s="23">
        <f t="shared" ref="H47:H52" si="5">D47*G47</f>
        <v>33.799999999999997</v>
      </c>
      <c r="I47" s="24" t="s">
        <v>57</v>
      </c>
    </row>
    <row r="48" spans="2:9" x14ac:dyDescent="0.45">
      <c r="B48" s="10"/>
      <c r="C48" s="19" t="s">
        <v>61</v>
      </c>
      <c r="D48" s="20">
        <v>1</v>
      </c>
      <c r="E48" s="20" t="s">
        <v>16</v>
      </c>
      <c r="F48" s="21" t="s">
        <v>60</v>
      </c>
      <c r="G48" s="22">
        <v>16.899999999999999</v>
      </c>
      <c r="H48" s="23">
        <f t="shared" si="5"/>
        <v>16.899999999999999</v>
      </c>
      <c r="I48" s="24" t="s">
        <v>62</v>
      </c>
    </row>
    <row r="49" spans="2:9" ht="42.75" x14ac:dyDescent="0.45">
      <c r="B49" s="10"/>
      <c r="C49" s="19" t="s">
        <v>67</v>
      </c>
      <c r="D49" s="20">
        <v>1</v>
      </c>
      <c r="E49" s="20" t="s">
        <v>16</v>
      </c>
      <c r="F49" s="21" t="s">
        <v>69</v>
      </c>
      <c r="G49" s="22">
        <v>16.989999999999998</v>
      </c>
      <c r="H49" s="23">
        <f t="shared" si="5"/>
        <v>16.989999999999998</v>
      </c>
      <c r="I49" s="24" t="s">
        <v>68</v>
      </c>
    </row>
    <row r="50" spans="2:9" ht="28.5" x14ac:dyDescent="0.45">
      <c r="B50" s="10"/>
      <c r="C50" s="19" t="s">
        <v>70</v>
      </c>
      <c r="D50" s="20">
        <v>1</v>
      </c>
      <c r="E50" s="20" t="s">
        <v>16</v>
      </c>
      <c r="F50" s="21" t="s">
        <v>72</v>
      </c>
      <c r="G50" s="22">
        <v>19.989999999999998</v>
      </c>
      <c r="H50" s="23">
        <f t="shared" si="5"/>
        <v>19.989999999999998</v>
      </c>
      <c r="I50" s="24" t="s">
        <v>71</v>
      </c>
    </row>
    <row r="51" spans="2:9" ht="57" x14ac:dyDescent="0.45">
      <c r="B51" s="10"/>
      <c r="C51" s="19" t="s">
        <v>75</v>
      </c>
      <c r="D51" s="20">
        <v>2</v>
      </c>
      <c r="E51" s="20" t="s">
        <v>16</v>
      </c>
      <c r="F51" s="21" t="s">
        <v>74</v>
      </c>
      <c r="G51" s="22">
        <v>4.01</v>
      </c>
      <c r="H51" s="22">
        <f t="shared" si="5"/>
        <v>8.02</v>
      </c>
      <c r="I51" s="24" t="s">
        <v>73</v>
      </c>
    </row>
    <row r="52" spans="2:9" ht="42.75" x14ac:dyDescent="0.45">
      <c r="B52" s="10"/>
      <c r="C52" s="19" t="s">
        <v>84</v>
      </c>
      <c r="D52" s="20">
        <v>1</v>
      </c>
      <c r="E52" s="20" t="s">
        <v>16</v>
      </c>
      <c r="F52" s="21" t="s">
        <v>83</v>
      </c>
      <c r="G52" s="22">
        <v>2.75</v>
      </c>
      <c r="H52" s="22">
        <f t="shared" si="5"/>
        <v>2.75</v>
      </c>
      <c r="I52" s="24" t="s">
        <v>82</v>
      </c>
    </row>
    <row r="53" spans="2:9" s="8" customFormat="1" x14ac:dyDescent="0.45">
      <c r="B53" s="10"/>
      <c r="C53" s="42"/>
      <c r="D53" s="43"/>
      <c r="E53" s="43"/>
      <c r="F53" s="44"/>
      <c r="G53" s="45" t="s">
        <v>154</v>
      </c>
      <c r="H53" s="50">
        <f>SUM(H47:I52)</f>
        <v>98.449999999999989</v>
      </c>
      <c r="I53" s="52"/>
    </row>
    <row r="55" spans="2:9" x14ac:dyDescent="0.45">
      <c r="B55" s="10"/>
      <c r="C55" s="16"/>
      <c r="D55" s="17"/>
      <c r="E55" s="17"/>
      <c r="F55" s="30"/>
      <c r="G55" s="31"/>
      <c r="H55" s="31"/>
      <c r="I55" s="18"/>
    </row>
    <row r="56" spans="2:9" ht="57" x14ac:dyDescent="0.45">
      <c r="B56" s="10" t="s">
        <v>117</v>
      </c>
      <c r="C56" s="16" t="s">
        <v>120</v>
      </c>
      <c r="D56" s="17">
        <v>3</v>
      </c>
      <c r="E56" s="17" t="s">
        <v>16</v>
      </c>
      <c r="F56" s="30" t="s">
        <v>119</v>
      </c>
      <c r="G56" s="31">
        <v>15.9</v>
      </c>
      <c r="H56" s="31">
        <f t="shared" ref="H56:H57" si="6">D56*G56</f>
        <v>47.7</v>
      </c>
      <c r="I56" s="18" t="s">
        <v>118</v>
      </c>
    </row>
    <row r="57" spans="2:9" ht="14.25" customHeight="1" x14ac:dyDescent="0.45">
      <c r="B57" s="10"/>
      <c r="C57" s="19" t="s">
        <v>122</v>
      </c>
      <c r="D57" s="20">
        <v>4</v>
      </c>
      <c r="E57" s="20" t="s">
        <v>16</v>
      </c>
      <c r="F57" s="21" t="s">
        <v>121</v>
      </c>
      <c r="G57" s="22">
        <v>18.899999999999999</v>
      </c>
      <c r="H57" s="22">
        <f t="shared" si="6"/>
        <v>75.599999999999994</v>
      </c>
      <c r="I57" s="24" t="s">
        <v>123</v>
      </c>
    </row>
    <row r="58" spans="2:9" s="8" customFormat="1" ht="14.25" customHeight="1" x14ac:dyDescent="0.45">
      <c r="B58" s="10"/>
      <c r="C58" s="42"/>
      <c r="D58" s="43"/>
      <c r="E58" s="43"/>
      <c r="F58" s="44"/>
      <c r="G58" s="45" t="s">
        <v>154</v>
      </c>
      <c r="H58" s="50">
        <f>SUM(H56:H57)</f>
        <v>123.3</v>
      </c>
      <c r="I58" s="52"/>
    </row>
    <row r="60" spans="2:9" x14ac:dyDescent="0.45">
      <c r="B60" s="10" t="s">
        <v>85</v>
      </c>
      <c r="C60" s="16"/>
      <c r="D60" s="17"/>
      <c r="E60" s="17"/>
      <c r="F60" s="30"/>
      <c r="G60" s="31"/>
      <c r="H60" s="17"/>
      <c r="I60" s="18"/>
    </row>
    <row r="61" spans="2:9" ht="156" customHeight="1" x14ac:dyDescent="0.45">
      <c r="B61" s="10"/>
      <c r="C61" s="19" t="s">
        <v>124</v>
      </c>
      <c r="D61" s="20">
        <v>1</v>
      </c>
      <c r="E61" s="20" t="s">
        <v>16</v>
      </c>
      <c r="F61" s="21" t="s">
        <v>127</v>
      </c>
      <c r="G61" s="22">
        <v>479</v>
      </c>
      <c r="H61" s="22">
        <f>D61*G61</f>
        <v>479</v>
      </c>
      <c r="I61" s="24" t="s">
        <v>86</v>
      </c>
    </row>
    <row r="62" spans="2:9" ht="42.75" x14ac:dyDescent="0.45">
      <c r="B62" s="10"/>
      <c r="C62" s="19" t="s">
        <v>128</v>
      </c>
      <c r="D62" s="20">
        <v>1</v>
      </c>
      <c r="E62" s="20" t="s">
        <v>16</v>
      </c>
      <c r="F62" s="21" t="s">
        <v>125</v>
      </c>
      <c r="G62" s="22">
        <v>99</v>
      </c>
      <c r="H62" s="22">
        <f t="shared" ref="H62:H66" si="7">D62*G62</f>
        <v>99</v>
      </c>
      <c r="I62" s="24"/>
    </row>
    <row r="63" spans="2:9" ht="42.75" x14ac:dyDescent="0.45">
      <c r="B63" s="10"/>
      <c r="C63" s="19" t="s">
        <v>129</v>
      </c>
      <c r="D63" s="20">
        <v>1</v>
      </c>
      <c r="E63" s="20" t="s">
        <v>16</v>
      </c>
      <c r="F63" s="21" t="s">
        <v>126</v>
      </c>
      <c r="G63" s="22">
        <v>539</v>
      </c>
      <c r="H63" s="22">
        <f t="shared" si="7"/>
        <v>539</v>
      </c>
      <c r="I63" s="24"/>
    </row>
    <row r="64" spans="2:9" ht="28.5" x14ac:dyDescent="0.45">
      <c r="B64" s="10"/>
      <c r="C64" s="19" t="s">
        <v>133</v>
      </c>
      <c r="D64" s="20">
        <v>1</v>
      </c>
      <c r="E64" s="20" t="s">
        <v>16</v>
      </c>
      <c r="F64" s="21" t="s">
        <v>130</v>
      </c>
      <c r="G64" s="22">
        <v>7.9</v>
      </c>
      <c r="H64" s="22">
        <f t="shared" si="7"/>
        <v>7.9</v>
      </c>
      <c r="I64" s="24"/>
    </row>
    <row r="65" spans="2:9" ht="42.75" x14ac:dyDescent="0.45">
      <c r="B65" s="10"/>
      <c r="C65" s="19" t="s">
        <v>133</v>
      </c>
      <c r="D65" s="20">
        <v>2</v>
      </c>
      <c r="E65" s="20" t="s">
        <v>16</v>
      </c>
      <c r="F65" s="21" t="s">
        <v>131</v>
      </c>
      <c r="G65" s="22">
        <v>6.9</v>
      </c>
      <c r="H65" s="22">
        <f t="shared" si="7"/>
        <v>13.8</v>
      </c>
      <c r="I65" s="24"/>
    </row>
    <row r="66" spans="2:9" ht="42.75" x14ac:dyDescent="0.45">
      <c r="B66" s="10"/>
      <c r="C66" s="19" t="s">
        <v>133</v>
      </c>
      <c r="D66" s="20">
        <v>1</v>
      </c>
      <c r="E66" s="20" t="s">
        <v>16</v>
      </c>
      <c r="F66" s="21" t="s">
        <v>132</v>
      </c>
      <c r="G66" s="22">
        <v>19</v>
      </c>
      <c r="H66" s="22">
        <f t="shared" si="7"/>
        <v>19</v>
      </c>
      <c r="I66" s="24"/>
    </row>
    <row r="67" spans="2:9" s="8" customFormat="1" x14ac:dyDescent="0.45">
      <c r="B67" s="10"/>
      <c r="C67" s="42"/>
      <c r="D67" s="43"/>
      <c r="E67" s="43"/>
      <c r="F67" s="44"/>
      <c r="G67" s="45" t="s">
        <v>154</v>
      </c>
      <c r="H67" s="50">
        <f>SUM(H61:H66)</f>
        <v>1157.7</v>
      </c>
      <c r="I67" s="52"/>
    </row>
    <row r="68" spans="2:9" x14ac:dyDescent="0.45">
      <c r="B68" s="12"/>
      <c r="H68" s="6"/>
    </row>
    <row r="69" spans="2:9" x14ac:dyDescent="0.45">
      <c r="B69" s="10" t="s">
        <v>155</v>
      </c>
      <c r="C69" s="16"/>
      <c r="D69" s="17"/>
      <c r="E69" s="17"/>
      <c r="F69" s="30"/>
      <c r="G69" s="31"/>
      <c r="H69" s="17"/>
      <c r="I69" s="18"/>
    </row>
    <row r="70" spans="2:9" x14ac:dyDescent="0.45">
      <c r="B70" s="10"/>
      <c r="C70" s="19" t="s">
        <v>5</v>
      </c>
      <c r="D70" s="20">
        <v>1</v>
      </c>
      <c r="E70" s="20" t="s">
        <v>16</v>
      </c>
      <c r="F70" s="21" t="s">
        <v>101</v>
      </c>
      <c r="G70" s="22">
        <v>6.99</v>
      </c>
      <c r="H70" s="22">
        <f>D70*G70</f>
        <v>6.99</v>
      </c>
      <c r="I70" s="24" t="s">
        <v>100</v>
      </c>
    </row>
    <row r="71" spans="2:9" ht="28.5" x14ac:dyDescent="0.45">
      <c r="B71" s="10"/>
      <c r="C71" s="19" t="s">
        <v>159</v>
      </c>
      <c r="D71" s="20">
        <v>1</v>
      </c>
      <c r="E71" s="20" t="s">
        <v>16</v>
      </c>
      <c r="F71" s="21" t="s">
        <v>158</v>
      </c>
      <c r="G71" s="22">
        <v>7.93</v>
      </c>
      <c r="H71" s="22">
        <f t="shared" ref="H71" si="8">D71*G71</f>
        <v>7.93</v>
      </c>
      <c r="I71" s="24" t="s">
        <v>157</v>
      </c>
    </row>
    <row r="72" spans="2:9" ht="42.75" x14ac:dyDescent="0.45">
      <c r="B72" s="10"/>
      <c r="C72" s="19" t="s">
        <v>109</v>
      </c>
      <c r="D72" s="20">
        <v>1</v>
      </c>
      <c r="E72" s="20" t="s">
        <v>16</v>
      </c>
      <c r="F72" s="21" t="s">
        <v>108</v>
      </c>
      <c r="G72" s="22">
        <v>10.81</v>
      </c>
      <c r="H72" s="22">
        <f>D72*G72</f>
        <v>10.81</v>
      </c>
      <c r="I72" s="24" t="s">
        <v>111</v>
      </c>
    </row>
    <row r="73" spans="2:9" ht="71.25" x14ac:dyDescent="0.45">
      <c r="B73" s="10"/>
      <c r="C73" s="19" t="s">
        <v>112</v>
      </c>
      <c r="D73" s="20">
        <v>1</v>
      </c>
      <c r="E73" s="20" t="s">
        <v>16</v>
      </c>
      <c r="F73" s="21" t="s">
        <v>113</v>
      </c>
      <c r="G73" s="22">
        <v>15.99</v>
      </c>
      <c r="H73" s="22">
        <f>D73*G73</f>
        <v>15.99</v>
      </c>
      <c r="I73" s="24" t="s">
        <v>114</v>
      </c>
    </row>
    <row r="74" spans="2:9" ht="42.75" x14ac:dyDescent="0.45">
      <c r="B74" s="10"/>
      <c r="C74" s="19" t="s">
        <v>40</v>
      </c>
      <c r="D74" s="20">
        <v>1</v>
      </c>
      <c r="E74" s="20" t="s">
        <v>16</v>
      </c>
      <c r="F74" s="21" t="s">
        <v>107</v>
      </c>
      <c r="G74" s="22">
        <v>84.99</v>
      </c>
      <c r="H74" s="22">
        <f>D74*G74</f>
        <v>84.99</v>
      </c>
      <c r="I74" s="24" t="s">
        <v>106</v>
      </c>
    </row>
    <row r="75" spans="2:9" ht="57" x14ac:dyDescent="0.45">
      <c r="B75" s="10"/>
      <c r="C75" s="19" t="s">
        <v>110</v>
      </c>
      <c r="D75" s="20">
        <v>1</v>
      </c>
      <c r="E75" s="20" t="s">
        <v>16</v>
      </c>
      <c r="F75" s="21" t="s">
        <v>104</v>
      </c>
      <c r="G75" s="22">
        <v>7.99</v>
      </c>
      <c r="H75" s="22">
        <f>D75*G75</f>
        <v>7.99</v>
      </c>
      <c r="I75" s="24" t="s">
        <v>105</v>
      </c>
    </row>
    <row r="76" spans="2:9" ht="28.5" x14ac:dyDescent="0.45">
      <c r="B76" s="10"/>
      <c r="C76" s="19" t="s">
        <v>80</v>
      </c>
      <c r="D76" s="20">
        <v>1</v>
      </c>
      <c r="E76" s="20" t="s">
        <v>16</v>
      </c>
      <c r="F76" s="21" t="s">
        <v>161</v>
      </c>
      <c r="G76" s="22">
        <v>108.74</v>
      </c>
      <c r="H76" s="22">
        <f t="shared" ref="H76:H77" si="9">D76*G76</f>
        <v>108.74</v>
      </c>
      <c r="I76" s="24" t="s">
        <v>160</v>
      </c>
    </row>
    <row r="77" spans="2:9" ht="14.25" customHeight="1" x14ac:dyDescent="0.45">
      <c r="B77" s="10"/>
      <c r="C77" s="19" t="s">
        <v>81</v>
      </c>
      <c r="D77" s="20">
        <v>1</v>
      </c>
      <c r="E77" s="20" t="s">
        <v>16</v>
      </c>
      <c r="F77" s="21" t="s">
        <v>163</v>
      </c>
      <c r="G77" s="22">
        <v>12.99</v>
      </c>
      <c r="H77" s="22">
        <f t="shared" si="9"/>
        <v>12.99</v>
      </c>
      <c r="I77" s="24" t="s">
        <v>162</v>
      </c>
    </row>
    <row r="78" spans="2:9" ht="57" x14ac:dyDescent="0.45">
      <c r="B78" s="10"/>
      <c r="C78" s="19" t="s">
        <v>146</v>
      </c>
      <c r="D78" s="20">
        <v>1</v>
      </c>
      <c r="E78" s="20" t="s">
        <v>16</v>
      </c>
      <c r="F78" s="21" t="s">
        <v>102</v>
      </c>
      <c r="G78" s="22">
        <v>21.99</v>
      </c>
      <c r="H78" s="22">
        <f>D78*G78</f>
        <v>21.99</v>
      </c>
      <c r="I78" s="24" t="s">
        <v>103</v>
      </c>
    </row>
    <row r="79" spans="2:9" ht="42.75" x14ac:dyDescent="0.45">
      <c r="B79" s="10"/>
      <c r="C79" s="19" t="s">
        <v>6</v>
      </c>
      <c r="D79" s="20">
        <v>1</v>
      </c>
      <c r="E79" s="20" t="s">
        <v>16</v>
      </c>
      <c r="F79" s="21" t="s">
        <v>116</v>
      </c>
      <c r="G79" s="22">
        <v>38.9</v>
      </c>
      <c r="H79" s="22">
        <f t="shared" ref="H79:H85" si="10">D79*G79</f>
        <v>38.9</v>
      </c>
      <c r="I79" s="24" t="s">
        <v>115</v>
      </c>
    </row>
    <row r="80" spans="2:9" x14ac:dyDescent="0.45">
      <c r="B80" s="10"/>
      <c r="C80" s="19" t="s">
        <v>40</v>
      </c>
      <c r="D80" s="20">
        <v>1</v>
      </c>
      <c r="E80" s="20" t="s">
        <v>16</v>
      </c>
      <c r="F80" s="21" t="s">
        <v>51</v>
      </c>
      <c r="G80" s="22">
        <v>90</v>
      </c>
      <c r="H80" s="22">
        <f t="shared" si="10"/>
        <v>90</v>
      </c>
      <c r="I80" s="24" t="s">
        <v>50</v>
      </c>
    </row>
    <row r="81" spans="2:9" x14ac:dyDescent="0.45">
      <c r="B81" s="10"/>
      <c r="C81" s="19" t="s">
        <v>47</v>
      </c>
      <c r="D81" s="20">
        <v>1</v>
      </c>
      <c r="E81" s="20" t="s">
        <v>16</v>
      </c>
      <c r="F81" s="21" t="s">
        <v>48</v>
      </c>
      <c r="G81" s="22">
        <v>90</v>
      </c>
      <c r="H81" s="22">
        <f t="shared" si="10"/>
        <v>90</v>
      </c>
      <c r="I81" s="24" t="s">
        <v>49</v>
      </c>
    </row>
    <row r="82" spans="2:9" ht="28.5" x14ac:dyDescent="0.45">
      <c r="B82" s="10"/>
      <c r="C82" s="19" t="s">
        <v>147</v>
      </c>
      <c r="D82" s="20">
        <v>1</v>
      </c>
      <c r="E82" s="20" t="s">
        <v>16</v>
      </c>
      <c r="F82" s="21" t="s">
        <v>148</v>
      </c>
      <c r="G82" s="22">
        <v>50</v>
      </c>
      <c r="H82" s="22">
        <f t="shared" si="10"/>
        <v>50</v>
      </c>
      <c r="I82" s="24"/>
    </row>
    <row r="83" spans="2:9" ht="28.5" x14ac:dyDescent="0.45">
      <c r="B83" s="10"/>
      <c r="C83" s="19" t="s">
        <v>145</v>
      </c>
      <c r="D83" s="20">
        <v>1</v>
      </c>
      <c r="E83" s="20" t="s">
        <v>16</v>
      </c>
      <c r="F83" s="21" t="s">
        <v>144</v>
      </c>
      <c r="G83" s="22">
        <v>15</v>
      </c>
      <c r="H83" s="23">
        <f t="shared" si="10"/>
        <v>15</v>
      </c>
      <c r="I83" s="24"/>
    </row>
    <row r="84" spans="2:9" ht="57" x14ac:dyDescent="0.45">
      <c r="B84" s="10"/>
      <c r="C84" s="19" t="s">
        <v>89</v>
      </c>
      <c r="D84" s="20">
        <v>1</v>
      </c>
      <c r="E84" s="20" t="s">
        <v>16</v>
      </c>
      <c r="F84" s="21" t="s">
        <v>91</v>
      </c>
      <c r="G84" s="22">
        <v>18.989999999999998</v>
      </c>
      <c r="H84" s="23">
        <f t="shared" si="10"/>
        <v>18.989999999999998</v>
      </c>
      <c r="I84" s="24" t="s">
        <v>90</v>
      </c>
    </row>
    <row r="85" spans="2:9" x14ac:dyDescent="0.45">
      <c r="B85" s="10"/>
      <c r="C85" s="19" t="s">
        <v>166</v>
      </c>
      <c r="D85" s="20">
        <v>2</v>
      </c>
      <c r="E85" s="20" t="s">
        <v>16</v>
      </c>
      <c r="F85" s="21" t="s">
        <v>165</v>
      </c>
      <c r="G85" s="22">
        <v>11.7</v>
      </c>
      <c r="H85" s="23">
        <f t="shared" si="10"/>
        <v>23.4</v>
      </c>
      <c r="I85" s="24" t="s">
        <v>164</v>
      </c>
    </row>
    <row r="86" spans="2:9" s="8" customFormat="1" x14ac:dyDescent="0.45">
      <c r="B86" s="10"/>
      <c r="C86" s="47"/>
      <c r="D86" s="48"/>
      <c r="E86" s="48"/>
      <c r="F86" s="49"/>
      <c r="G86" s="45" t="s">
        <v>154</v>
      </c>
      <c r="H86" s="50">
        <f>SUM(H70:H85)</f>
        <v>604.70999999999992</v>
      </c>
      <c r="I86" s="51"/>
    </row>
    <row r="87" spans="2:9" x14ac:dyDescent="0.45">
      <c r="H87" s="6"/>
    </row>
    <row r="88" spans="2:9" x14ac:dyDescent="0.45">
      <c r="B88" s="10" t="s">
        <v>153</v>
      </c>
      <c r="C88" s="16"/>
      <c r="D88" s="17"/>
      <c r="E88" s="17"/>
      <c r="F88" s="30"/>
      <c r="G88" s="31"/>
      <c r="H88" s="17"/>
      <c r="I88" s="18"/>
    </row>
    <row r="89" spans="2:9" ht="28.5" x14ac:dyDescent="0.45">
      <c r="B89" s="10"/>
      <c r="C89" s="19" t="s">
        <v>149</v>
      </c>
      <c r="D89" s="20">
        <v>1</v>
      </c>
      <c r="E89" s="20" t="s">
        <v>16</v>
      </c>
      <c r="F89" s="21" t="s">
        <v>150</v>
      </c>
      <c r="G89" s="22">
        <v>80</v>
      </c>
      <c r="H89" s="22">
        <f t="shared" ref="H89:H90" si="11">D89*G89</f>
        <v>80</v>
      </c>
      <c r="I89" s="24"/>
    </row>
    <row r="90" spans="2:9" ht="42.75" x14ac:dyDescent="0.45">
      <c r="B90" s="10"/>
      <c r="C90" s="26" t="s">
        <v>151</v>
      </c>
      <c r="D90" s="27">
        <v>1</v>
      </c>
      <c r="E90" s="27" t="s">
        <v>16</v>
      </c>
      <c r="F90" s="28" t="s">
        <v>152</v>
      </c>
      <c r="G90" s="29">
        <v>800</v>
      </c>
      <c r="H90" s="29">
        <f t="shared" si="11"/>
        <v>800</v>
      </c>
      <c r="I90" s="33"/>
    </row>
    <row r="91" spans="2:9" s="8" customFormat="1" x14ac:dyDescent="0.45">
      <c r="B91" s="10"/>
      <c r="C91" s="42"/>
      <c r="D91" s="43"/>
      <c r="E91" s="43"/>
      <c r="F91" s="44"/>
      <c r="G91" s="45" t="s">
        <v>154</v>
      </c>
      <c r="H91" s="45">
        <f>SUM(H89:H90)</f>
        <v>880</v>
      </c>
      <c r="I91" s="46"/>
    </row>
    <row r="97" spans="2:10" x14ac:dyDescent="0.45">
      <c r="B97" s="8" t="s">
        <v>154</v>
      </c>
    </row>
    <row r="99" spans="2:10" x14ac:dyDescent="0.45">
      <c r="B99" s="10" t="s">
        <v>7</v>
      </c>
      <c r="H99" s="15">
        <f>SUM(H5:H10)</f>
        <v>37.6</v>
      </c>
    </row>
    <row r="100" spans="2:10" x14ac:dyDescent="0.45">
      <c r="B100" s="10" t="s">
        <v>1</v>
      </c>
      <c r="H100" s="15">
        <f>SUM(H13:H20)</f>
        <v>43.820000000000007</v>
      </c>
    </row>
    <row r="101" spans="2:10" x14ac:dyDescent="0.45">
      <c r="B101" s="10" t="s">
        <v>2</v>
      </c>
      <c r="H101" s="15">
        <f>SUM(H24:H29)</f>
        <v>220.34999999999997</v>
      </c>
    </row>
    <row r="102" spans="2:10" x14ac:dyDescent="0.45">
      <c r="B102" s="10" t="s">
        <v>3</v>
      </c>
      <c r="H102" s="15">
        <f>SUM(H33:H35)</f>
        <v>411.44</v>
      </c>
    </row>
    <row r="103" spans="2:10" x14ac:dyDescent="0.45">
      <c r="B103" s="10" t="s">
        <v>4</v>
      </c>
      <c r="H103" s="15">
        <f>SUM(H39:H43)</f>
        <v>80.48</v>
      </c>
    </row>
    <row r="104" spans="2:10" x14ac:dyDescent="0.45">
      <c r="B104" s="10" t="s">
        <v>56</v>
      </c>
      <c r="H104" s="15">
        <f>SUM(H47:H52)</f>
        <v>98.449999999999989</v>
      </c>
    </row>
    <row r="105" spans="2:10" x14ac:dyDescent="0.45">
      <c r="B105" s="10" t="s">
        <v>155</v>
      </c>
      <c r="H105" s="15">
        <f>SUM(H70:H85)</f>
        <v>604.70999999999992</v>
      </c>
    </row>
    <row r="106" spans="2:10" x14ac:dyDescent="0.45">
      <c r="B106" s="10" t="s">
        <v>117</v>
      </c>
      <c r="H106" s="15">
        <f>SUM(H56:H57)</f>
        <v>123.3</v>
      </c>
    </row>
    <row r="107" spans="2:10" x14ac:dyDescent="0.45">
      <c r="B107" s="10" t="s">
        <v>85</v>
      </c>
      <c r="H107" s="15">
        <f>SUM(H61:H66)</f>
        <v>1157.7</v>
      </c>
    </row>
    <row r="108" spans="2:10" x14ac:dyDescent="0.45">
      <c r="B108" s="10" t="s">
        <v>167</v>
      </c>
      <c r="H108" s="15">
        <f>SUM(H89:H90)</f>
        <v>880</v>
      </c>
    </row>
    <row r="109" spans="2:10" x14ac:dyDescent="0.45">
      <c r="H109" s="13">
        <f>SUM(H6:H90)</f>
        <v>6398.0999999999985</v>
      </c>
      <c r="J109" s="1"/>
    </row>
  </sheetData>
  <hyperlinks>
    <hyperlink ref="I24" r:id="rId1" xr:uid="{77F9C8B8-DBF0-4809-BD9A-70277B8B5BE2}"/>
    <hyperlink ref="I61" r:id="rId2" xr:uid="{FCEDCCDD-25CE-44F2-973F-4E1C6BFE4561}"/>
    <hyperlink ref="I42" r:id="rId3" xr:uid="{A2907E05-3F30-441C-AA6D-52856D96B52D}"/>
    <hyperlink ref="I39" r:id="rId4" xr:uid="{9A212813-A39B-4804-8B17-D532792D8ADB}"/>
    <hyperlink ref="I28" r:id="rId5" xr:uid="{AEC50151-3DEB-46DB-9BF0-E1C28B9C72B3}"/>
    <hyperlink ref="I81" r:id="rId6" location="fitguide_callout" xr:uid="{18485E50-7947-45C8-85CA-C11459016A44}"/>
  </hyperlinks>
  <pageMargins left="0.25" right="0.25" top="0.75" bottom="0.75" header="0.3" footer="0.3"/>
  <pageSetup paperSize="9" scale="87" fitToHeight="0" orientation="portrait" r:id="rId7"/>
  <rowBreaks count="4" manualBreakCount="4">
    <brk id="37" max="7" man="1"/>
    <brk id="59" max="7" man="1"/>
    <brk id="68" max="7" man="1"/>
    <brk id="92" max="7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cp:lastPrinted>2018-11-22T17:12:58Z</cp:lastPrinted>
  <dcterms:created xsi:type="dcterms:W3CDTF">2018-04-15T09:32:03Z</dcterms:created>
  <dcterms:modified xsi:type="dcterms:W3CDTF">2018-11-24T00:33:07Z</dcterms:modified>
</cp:coreProperties>
</file>