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68" yWindow="0" windowWidth="20160" windowHeight="12816" activeTab="1"/>
  </bookViews>
  <sheets>
    <sheet name="Drawing" sheetId="11" r:id="rId1"/>
    <sheet name="Simulation" sheetId="1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2" l="1"/>
  <c r="G17" i="12"/>
  <c r="J23" i="12"/>
  <c r="I23" i="12"/>
  <c r="F23" i="12"/>
  <c r="N23" i="12" s="1"/>
  <c r="H23" i="12"/>
  <c r="E17" i="12" l="1"/>
  <c r="R23" i="12" l="1"/>
  <c r="Q23" i="12"/>
  <c r="O23" i="12"/>
  <c r="P23" i="12"/>
  <c r="E23" i="12"/>
  <c r="M23" i="12" s="1"/>
  <c r="D23" i="12"/>
  <c r="L23" i="12" s="1"/>
  <c r="C23" i="12"/>
  <c r="K23" i="12" s="1"/>
  <c r="D17" i="12"/>
  <c r="L17" i="12" s="1"/>
  <c r="J17" i="12"/>
  <c r="I17" i="12"/>
  <c r="H17" i="12"/>
  <c r="F17" i="12"/>
  <c r="C17" i="12"/>
  <c r="K17" i="12" s="1"/>
  <c r="N17" i="12" l="1"/>
  <c r="Q17" i="12" l="1"/>
  <c r="M17" i="12"/>
  <c r="O17" i="12"/>
  <c r="P17" i="12"/>
  <c r="R17" i="12"/>
</calcChain>
</file>

<file path=xl/sharedStrings.xml><?xml version="1.0" encoding="utf-8"?>
<sst xmlns="http://schemas.openxmlformats.org/spreadsheetml/2006/main" count="52" uniqueCount="36">
  <si>
    <t>x1</t>
  </si>
  <si>
    <t>x2</t>
  </si>
  <si>
    <t>x3</t>
  </si>
  <si>
    <t>x4</t>
  </si>
  <si>
    <t>mhe</t>
  </si>
  <si>
    <t>mhs</t>
  </si>
  <si>
    <t>mhm</t>
  </si>
  <si>
    <t>y1</t>
  </si>
  <si>
    <t>y2</t>
  </si>
  <si>
    <t>y3</t>
  </si>
  <si>
    <t>y4</t>
  </si>
  <si>
    <t>CCx+x1</t>
  </si>
  <si>
    <t>CCy+y1</t>
  </si>
  <si>
    <t>CCx+x2</t>
  </si>
  <si>
    <t>CCy+y2</t>
  </si>
  <si>
    <t>CCx+x3</t>
  </si>
  <si>
    <t>CCy+y3</t>
  </si>
  <si>
    <t>CCx+x4</t>
  </si>
  <si>
    <t>CCy+y4</t>
  </si>
  <si>
    <t xml:space="preserve"> </t>
  </si>
  <si>
    <t>cCx</t>
  </si>
  <si>
    <t>cCy</t>
  </si>
  <si>
    <t>hhe</t>
  </si>
  <si>
    <t>hhm</t>
  </si>
  <si>
    <t>hhs</t>
  </si>
  <si>
    <t>Minute</t>
  </si>
  <si>
    <t>Hour</t>
  </si>
  <si>
    <t>Hour clock hand:</t>
  </si>
  <si>
    <t>Simulation of coordinates</t>
  </si>
  <si>
    <t>Variables:</t>
  </si>
  <si>
    <t>Minute clock hand:</t>
  </si>
  <si>
    <t>a m</t>
  </si>
  <si>
    <t>a h</t>
  </si>
  <si>
    <t>a hm</t>
  </si>
  <si>
    <t>A hours</t>
  </si>
  <si>
    <t>A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</si>
</sst>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6" borderId="0" xfId="0" applyFill="1"/>
    <xf numFmtId="0" fontId="1" fillId="0" borderId="0" xfId="0" applyFont="1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0" borderId="0" xfId="0" applyFill="1" applyBorder="1" applyAlignment="1">
      <alignment horizontal="center"/>
    </xf>
    <xf numFmtId="0" fontId="6" fillId="0" borderId="0" xfId="0" applyFont="1"/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7" fillId="0" borderId="0" xfId="0" applyFont="1"/>
    <xf numFmtId="0" fontId="5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0</xdr:row>
      <xdr:rowOff>114300</xdr:rowOff>
    </xdr:from>
    <xdr:to>
      <xdr:col>68</xdr:col>
      <xdr:colOff>76200</xdr:colOff>
      <xdr:row>49</xdr:row>
      <xdr:rowOff>228600</xdr:rowOff>
    </xdr:to>
    <xdr:sp macro="" textlink="">
      <xdr:nvSpPr>
        <xdr:cNvPr id="2" name="Rad 1"/>
        <xdr:cNvSpPr/>
      </xdr:nvSpPr>
      <xdr:spPr>
        <a:xfrm>
          <a:off x="4785360" y="114300"/>
          <a:ext cx="15544800" cy="12435840"/>
        </a:xfrm>
        <a:prstGeom prst="donut">
          <a:avLst>
            <a:gd name="adj" fmla="val 9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16669</xdr:colOff>
      <xdr:row>23</xdr:row>
      <xdr:rowOff>61913</xdr:rowOff>
    </xdr:from>
    <xdr:to>
      <xdr:col>19</xdr:col>
      <xdr:colOff>202406</xdr:colOff>
      <xdr:row>28</xdr:row>
      <xdr:rowOff>61913</xdr:rowOff>
    </xdr:to>
    <xdr:sp macro="" textlink="">
      <xdr:nvSpPr>
        <xdr:cNvPr id="5" name="Textfeld 4"/>
        <xdr:cNvSpPr txBox="1"/>
      </xdr:nvSpPr>
      <xdr:spPr>
        <a:xfrm>
          <a:off x="3940969" y="5757863"/>
          <a:ext cx="1100137" cy="123825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9</a:t>
          </a:r>
        </a:p>
      </xdr:txBody>
    </xdr:sp>
    <xdr:clientData/>
  </xdr:twoCellAnchor>
  <xdr:twoCellAnchor>
    <xdr:from>
      <xdr:col>10</xdr:col>
      <xdr:colOff>46264</xdr:colOff>
      <xdr:row>2</xdr:row>
      <xdr:rowOff>195942</xdr:rowOff>
    </xdr:from>
    <xdr:to>
      <xdr:col>27</xdr:col>
      <xdr:colOff>228600</xdr:colOff>
      <xdr:row>15</xdr:row>
      <xdr:rowOff>38099</xdr:rowOff>
    </xdr:to>
    <xdr:sp macro="" textlink="">
      <xdr:nvSpPr>
        <xdr:cNvPr id="6" name="Textfeld 5"/>
        <xdr:cNvSpPr txBox="1"/>
      </xdr:nvSpPr>
      <xdr:spPr>
        <a:xfrm>
          <a:off x="2237014" y="691242"/>
          <a:ext cx="5268686" cy="3061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x-Axis of Nokia</a:t>
          </a:r>
          <a:r>
            <a:rPr lang="de-CH" sz="6000" b="1" baseline="0"/>
            <a:t> 5110 display</a:t>
          </a:r>
        </a:p>
        <a:p>
          <a:r>
            <a:rPr lang="de-CH" sz="6000" b="1" baseline="0"/>
            <a:t>from 0-83</a:t>
          </a:r>
          <a:endParaRPr lang="de-CH" sz="6000" b="1"/>
        </a:p>
      </xdr:txBody>
    </xdr:sp>
    <xdr:clientData/>
  </xdr:twoCellAnchor>
  <xdr:twoCellAnchor>
    <xdr:from>
      <xdr:col>5</xdr:col>
      <xdr:colOff>103415</xdr:colOff>
      <xdr:row>30</xdr:row>
      <xdr:rowOff>12370</xdr:rowOff>
    </xdr:from>
    <xdr:to>
      <xdr:col>21</xdr:col>
      <xdr:colOff>190500</xdr:colOff>
      <xdr:row>49</xdr:row>
      <xdr:rowOff>76200</xdr:rowOff>
    </xdr:to>
    <xdr:sp macro="" textlink="">
      <xdr:nvSpPr>
        <xdr:cNvPr id="7" name="Textfeld 6"/>
        <xdr:cNvSpPr txBox="1"/>
      </xdr:nvSpPr>
      <xdr:spPr>
        <a:xfrm>
          <a:off x="1269275" y="7556170"/>
          <a:ext cx="4491445" cy="4841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y-Axis of Nokia</a:t>
          </a:r>
          <a:r>
            <a:rPr lang="de-CH" sz="6000" b="1" baseline="0"/>
            <a:t> 5110 display from</a:t>
          </a:r>
        </a:p>
        <a:p>
          <a:r>
            <a:rPr lang="de-CH" sz="6000" b="1" baseline="0"/>
            <a:t>0-47</a:t>
          </a:r>
          <a:endParaRPr lang="de-CH" sz="6000" b="1"/>
        </a:p>
      </xdr:txBody>
    </xdr:sp>
    <xdr:clientData/>
  </xdr:twoCellAnchor>
  <xdr:twoCellAnchor>
    <xdr:from>
      <xdr:col>45</xdr:col>
      <xdr:colOff>152400</xdr:colOff>
      <xdr:row>16</xdr:row>
      <xdr:rowOff>133350</xdr:rowOff>
    </xdr:from>
    <xdr:to>
      <xdr:col>47</xdr:col>
      <xdr:colOff>152400</xdr:colOff>
      <xdr:row>22</xdr:row>
      <xdr:rowOff>133352</xdr:rowOff>
    </xdr:to>
    <xdr:cxnSp macro="">
      <xdr:nvCxnSpPr>
        <xdr:cNvPr id="12" name="Gerade Verbindung 11"/>
        <xdr:cNvCxnSpPr/>
      </xdr:nvCxnSpPr>
      <xdr:spPr>
        <a:xfrm flipV="1">
          <a:off x="12915900" y="4095750"/>
          <a:ext cx="609600" cy="1485902"/>
        </a:xfrm>
        <a:prstGeom prst="line">
          <a:avLst/>
        </a:prstGeom>
        <a:ln w="603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178594</xdr:colOff>
      <xdr:row>49</xdr:row>
      <xdr:rowOff>164307</xdr:rowOff>
    </xdr:from>
    <xdr:to>
      <xdr:col>46</xdr:col>
      <xdr:colOff>59531</xdr:colOff>
      <xdr:row>54</xdr:row>
      <xdr:rowOff>164307</xdr:rowOff>
    </xdr:to>
    <xdr:sp macro="" textlink="">
      <xdr:nvSpPr>
        <xdr:cNvPr id="13" name="Textfeld 12"/>
        <xdr:cNvSpPr txBox="1"/>
      </xdr:nvSpPr>
      <xdr:spPr>
        <a:xfrm>
          <a:off x="12309634" y="12485847"/>
          <a:ext cx="1130617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6</a:t>
          </a:r>
        </a:p>
      </xdr:txBody>
    </xdr:sp>
    <xdr:clientData/>
  </xdr:twoCellAnchor>
  <xdr:twoCellAnchor>
    <xdr:from>
      <xdr:col>56</xdr:col>
      <xdr:colOff>301554</xdr:colOff>
      <xdr:row>1</xdr:row>
      <xdr:rowOff>148721</xdr:rowOff>
    </xdr:from>
    <xdr:to>
      <xdr:col>60</xdr:col>
      <xdr:colOff>182491</xdr:colOff>
      <xdr:row>6</xdr:row>
      <xdr:rowOff>148721</xdr:rowOff>
    </xdr:to>
    <xdr:sp macro="" textlink="">
      <xdr:nvSpPr>
        <xdr:cNvPr id="14" name="Textfeld 13"/>
        <xdr:cNvSpPr txBox="1"/>
      </xdr:nvSpPr>
      <xdr:spPr>
        <a:xfrm>
          <a:off x="17037845" y="398103"/>
          <a:ext cx="1155555" cy="1246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1</a:t>
          </a:r>
        </a:p>
      </xdr:txBody>
    </xdr:sp>
    <xdr:clientData/>
  </xdr:twoCellAnchor>
  <xdr:twoCellAnchor>
    <xdr:from>
      <xdr:col>66</xdr:col>
      <xdr:colOff>83344</xdr:colOff>
      <xdr:row>11</xdr:row>
      <xdr:rowOff>50007</xdr:rowOff>
    </xdr:from>
    <xdr:to>
      <xdr:col>69</xdr:col>
      <xdr:colOff>269081</xdr:colOff>
      <xdr:row>16</xdr:row>
      <xdr:rowOff>50007</xdr:rowOff>
    </xdr:to>
    <xdr:sp macro="" textlink="">
      <xdr:nvSpPr>
        <xdr:cNvPr id="17" name="Textfeld 16"/>
        <xdr:cNvSpPr txBox="1"/>
      </xdr:nvSpPr>
      <xdr:spPr>
        <a:xfrm>
          <a:off x="19247644" y="2774157"/>
          <a:ext cx="1100137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2</a:t>
          </a:r>
        </a:p>
      </xdr:txBody>
    </xdr:sp>
    <xdr:clientData/>
  </xdr:twoCellAnchor>
  <xdr:twoCellAnchor>
    <xdr:from>
      <xdr:col>69</xdr:col>
      <xdr:colOff>178594</xdr:colOff>
      <xdr:row>23</xdr:row>
      <xdr:rowOff>145257</xdr:rowOff>
    </xdr:from>
    <xdr:to>
      <xdr:col>73</xdr:col>
      <xdr:colOff>59531</xdr:colOff>
      <xdr:row>28</xdr:row>
      <xdr:rowOff>145257</xdr:rowOff>
    </xdr:to>
    <xdr:sp macro="" textlink="">
      <xdr:nvSpPr>
        <xdr:cNvPr id="18" name="Textfeld 17"/>
        <xdr:cNvSpPr txBox="1"/>
      </xdr:nvSpPr>
      <xdr:spPr>
        <a:xfrm>
          <a:off x="20257294" y="5841207"/>
          <a:ext cx="1100137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3</a:t>
          </a:r>
        </a:p>
      </xdr:txBody>
    </xdr:sp>
    <xdr:clientData/>
  </xdr:twoCellAnchor>
  <xdr:twoCellAnchor>
    <xdr:from>
      <xdr:col>41</xdr:col>
      <xdr:colOff>209550</xdr:colOff>
      <xdr:row>14</xdr:row>
      <xdr:rowOff>0</xdr:rowOff>
    </xdr:from>
    <xdr:to>
      <xdr:col>43</xdr:col>
      <xdr:colOff>152400</xdr:colOff>
      <xdr:row>24</xdr:row>
      <xdr:rowOff>171450</xdr:rowOff>
    </xdr:to>
    <xdr:cxnSp macro="">
      <xdr:nvCxnSpPr>
        <xdr:cNvPr id="19" name="Gerade Verbindung mit Pfeil 18"/>
        <xdr:cNvCxnSpPr/>
      </xdr:nvCxnSpPr>
      <xdr:spPr>
        <a:xfrm>
          <a:off x="11753850" y="3467100"/>
          <a:ext cx="552450" cy="2647950"/>
        </a:xfrm>
        <a:prstGeom prst="straightConnector1">
          <a:avLst/>
        </a:prstGeom>
        <a:ln w="50800">
          <a:solidFill>
            <a:srgbClr val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107674</xdr:colOff>
      <xdr:row>1</xdr:row>
      <xdr:rowOff>59636</xdr:rowOff>
    </xdr:from>
    <xdr:to>
      <xdr:col>4</xdr:col>
      <xdr:colOff>152400</xdr:colOff>
      <xdr:row>48</xdr:row>
      <xdr:rowOff>133350</xdr:rowOff>
    </xdr:to>
    <xdr:sp macro="" textlink="">
      <xdr:nvSpPr>
        <xdr:cNvPr id="21" name="Geschweifte Klammer links 20"/>
        <xdr:cNvSpPr/>
      </xdr:nvSpPr>
      <xdr:spPr>
        <a:xfrm rot="10800000">
          <a:off x="420094" y="311096"/>
          <a:ext cx="684806" cy="11892334"/>
        </a:xfrm>
        <a:prstGeom prst="leftBrace">
          <a:avLst>
            <a:gd name="adj1" fmla="val 99528"/>
            <a:gd name="adj2" fmla="val 33607"/>
          </a:avLst>
        </a:prstGeom>
        <a:noFill/>
        <a:ln w="508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95251</xdr:colOff>
      <xdr:row>1</xdr:row>
      <xdr:rowOff>83654</xdr:rowOff>
    </xdr:from>
    <xdr:to>
      <xdr:col>84</xdr:col>
      <xdr:colOff>76200</xdr:colOff>
      <xdr:row>3</xdr:row>
      <xdr:rowOff>76199</xdr:rowOff>
    </xdr:to>
    <xdr:sp macro="" textlink="">
      <xdr:nvSpPr>
        <xdr:cNvPr id="22" name="Geschweifte Klammer links 21"/>
        <xdr:cNvSpPr/>
      </xdr:nvSpPr>
      <xdr:spPr>
        <a:xfrm rot="16200000">
          <a:off x="12620543" y="-11877758"/>
          <a:ext cx="495465" cy="24921209"/>
        </a:xfrm>
        <a:prstGeom prst="leftBrace">
          <a:avLst>
            <a:gd name="adj1" fmla="val 72809"/>
            <a:gd name="adj2" fmla="val 17110"/>
          </a:avLst>
        </a:prstGeom>
        <a:noFill/>
        <a:ln w="508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26194</xdr:colOff>
      <xdr:row>36</xdr:row>
      <xdr:rowOff>126207</xdr:rowOff>
    </xdr:from>
    <xdr:to>
      <xdr:col>68</xdr:col>
      <xdr:colOff>211931</xdr:colOff>
      <xdr:row>41</xdr:row>
      <xdr:rowOff>126207</xdr:rowOff>
    </xdr:to>
    <xdr:sp macro="" textlink="">
      <xdr:nvSpPr>
        <xdr:cNvPr id="25" name="Textfeld 24"/>
        <xdr:cNvSpPr txBox="1"/>
      </xdr:nvSpPr>
      <xdr:spPr>
        <a:xfrm>
          <a:off x="19342894" y="9178767"/>
          <a:ext cx="1122997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4</a:t>
          </a:r>
        </a:p>
      </xdr:txBody>
    </xdr:sp>
    <xdr:clientData/>
  </xdr:twoCellAnchor>
  <xdr:twoCellAnchor>
    <xdr:from>
      <xdr:col>56</xdr:col>
      <xdr:colOff>254794</xdr:colOff>
      <xdr:row>47</xdr:row>
      <xdr:rowOff>11907</xdr:rowOff>
    </xdr:from>
    <xdr:to>
      <xdr:col>60</xdr:col>
      <xdr:colOff>135731</xdr:colOff>
      <xdr:row>52</xdr:row>
      <xdr:rowOff>11907</xdr:rowOff>
    </xdr:to>
    <xdr:sp macro="" textlink="">
      <xdr:nvSpPr>
        <xdr:cNvPr id="26" name="Textfeld 25"/>
        <xdr:cNvSpPr txBox="1"/>
      </xdr:nvSpPr>
      <xdr:spPr>
        <a:xfrm>
          <a:off x="16371094" y="11651457"/>
          <a:ext cx="1100137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5</a:t>
          </a:r>
        </a:p>
      </xdr:txBody>
    </xdr:sp>
    <xdr:clientData/>
  </xdr:twoCellAnchor>
  <xdr:twoCellAnchor>
    <xdr:from>
      <xdr:col>29</xdr:col>
      <xdr:colOff>45244</xdr:colOff>
      <xdr:row>46</xdr:row>
      <xdr:rowOff>126207</xdr:rowOff>
    </xdr:from>
    <xdr:to>
      <xdr:col>32</xdr:col>
      <xdr:colOff>230981</xdr:colOff>
      <xdr:row>51</xdr:row>
      <xdr:rowOff>126207</xdr:rowOff>
    </xdr:to>
    <xdr:sp macro="" textlink="">
      <xdr:nvSpPr>
        <xdr:cNvPr id="27" name="Textfeld 26"/>
        <xdr:cNvSpPr txBox="1"/>
      </xdr:nvSpPr>
      <xdr:spPr>
        <a:xfrm>
          <a:off x="8114824" y="11693367"/>
          <a:ext cx="1122997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7</a:t>
          </a:r>
        </a:p>
      </xdr:txBody>
    </xdr:sp>
    <xdr:clientData/>
  </xdr:twoCellAnchor>
  <xdr:twoCellAnchor>
    <xdr:from>
      <xdr:col>20</xdr:col>
      <xdr:colOff>26194</xdr:colOff>
      <xdr:row>36</xdr:row>
      <xdr:rowOff>50007</xdr:rowOff>
    </xdr:from>
    <xdr:to>
      <xdr:col>23</xdr:col>
      <xdr:colOff>211931</xdr:colOff>
      <xdr:row>41</xdr:row>
      <xdr:rowOff>50007</xdr:rowOff>
    </xdr:to>
    <xdr:sp macro="" textlink="">
      <xdr:nvSpPr>
        <xdr:cNvPr id="28" name="Textfeld 27"/>
        <xdr:cNvSpPr txBox="1"/>
      </xdr:nvSpPr>
      <xdr:spPr>
        <a:xfrm>
          <a:off x="5283994" y="9102567"/>
          <a:ext cx="1122997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6000" b="1"/>
            <a:t>8</a:t>
          </a:r>
        </a:p>
      </xdr:txBody>
    </xdr:sp>
    <xdr:clientData/>
  </xdr:twoCellAnchor>
  <xdr:twoCellAnchor>
    <xdr:from>
      <xdr:col>43</xdr:col>
      <xdr:colOff>171451</xdr:colOff>
      <xdr:row>9</xdr:row>
      <xdr:rowOff>228601</xdr:rowOff>
    </xdr:from>
    <xdr:to>
      <xdr:col>46</xdr:col>
      <xdr:colOff>213227</xdr:colOff>
      <xdr:row>13</xdr:row>
      <xdr:rowOff>171450</xdr:rowOff>
    </xdr:to>
    <xdr:sp macro="" textlink="">
      <xdr:nvSpPr>
        <xdr:cNvPr id="35" name="Textfeld 34"/>
        <xdr:cNvSpPr txBox="1"/>
      </xdr:nvSpPr>
      <xdr:spPr>
        <a:xfrm>
          <a:off x="12614911" y="2491741"/>
          <a:ext cx="979036" cy="94868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6000" b="1"/>
        </a:p>
      </xdr:txBody>
    </xdr:sp>
    <xdr:clientData/>
  </xdr:twoCellAnchor>
  <xdr:twoCellAnchor>
    <xdr:from>
      <xdr:col>26</xdr:col>
      <xdr:colOff>209549</xdr:colOff>
      <xdr:row>11</xdr:row>
      <xdr:rowOff>136814</xdr:rowOff>
    </xdr:from>
    <xdr:to>
      <xdr:col>49</xdr:col>
      <xdr:colOff>154132</xdr:colOff>
      <xdr:row>14</xdr:row>
      <xdr:rowOff>158881</xdr:rowOff>
    </xdr:to>
    <xdr:sp macro="" textlink="">
      <xdr:nvSpPr>
        <xdr:cNvPr id="39" name="Textfeld 38"/>
        <xdr:cNvSpPr txBox="1"/>
      </xdr:nvSpPr>
      <xdr:spPr>
        <a:xfrm>
          <a:off x="7181849" y="2860964"/>
          <a:ext cx="6954983" cy="765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 baseline="0">
              <a:solidFill>
                <a:srgbClr val="00B050"/>
              </a:solidFill>
            </a:rPr>
            <a:t>cCx =clockCenterX / cCy = clockCenterY</a:t>
          </a:r>
          <a:endParaRPr lang="de-CH" sz="3200" b="1">
            <a:solidFill>
              <a:srgbClr val="00B050"/>
            </a:solidFill>
          </a:endParaRPr>
        </a:p>
      </xdr:txBody>
    </xdr:sp>
    <xdr:clientData/>
  </xdr:twoCellAnchor>
  <xdr:twoCellAnchor>
    <xdr:from>
      <xdr:col>45</xdr:col>
      <xdr:colOff>190500</xdr:colOff>
      <xdr:row>17</xdr:row>
      <xdr:rowOff>95250</xdr:rowOff>
    </xdr:from>
    <xdr:to>
      <xdr:col>49</xdr:col>
      <xdr:colOff>114300</xdr:colOff>
      <xdr:row>22</xdr:row>
      <xdr:rowOff>133351</xdr:rowOff>
    </xdr:to>
    <xdr:cxnSp macro="">
      <xdr:nvCxnSpPr>
        <xdr:cNvPr id="50" name="Gerade Verbindung 49"/>
        <xdr:cNvCxnSpPr/>
      </xdr:nvCxnSpPr>
      <xdr:spPr>
        <a:xfrm flipV="1">
          <a:off x="12954000" y="4305300"/>
          <a:ext cx="1143000" cy="1276351"/>
        </a:xfrm>
        <a:prstGeom prst="line">
          <a:avLst/>
        </a:prstGeom>
        <a:ln w="603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152400</xdr:colOff>
      <xdr:row>3</xdr:row>
      <xdr:rowOff>171451</xdr:rowOff>
    </xdr:from>
    <xdr:to>
      <xdr:col>56</xdr:col>
      <xdr:colOff>114300</xdr:colOff>
      <xdr:row>17</xdr:row>
      <xdr:rowOff>152400</xdr:rowOff>
    </xdr:to>
    <xdr:cxnSp macro="">
      <xdr:nvCxnSpPr>
        <xdr:cNvPr id="51" name="Gerade Verbindung 50"/>
        <xdr:cNvCxnSpPr/>
      </xdr:nvCxnSpPr>
      <xdr:spPr>
        <a:xfrm flipV="1">
          <a:off x="14135100" y="914401"/>
          <a:ext cx="2095500" cy="3448049"/>
        </a:xfrm>
        <a:prstGeom prst="line">
          <a:avLst/>
        </a:prstGeom>
        <a:ln w="603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152400</xdr:colOff>
      <xdr:row>3</xdr:row>
      <xdr:rowOff>114300</xdr:rowOff>
    </xdr:from>
    <xdr:to>
      <xdr:col>56</xdr:col>
      <xdr:colOff>95250</xdr:colOff>
      <xdr:row>16</xdr:row>
      <xdr:rowOff>114300</xdr:rowOff>
    </xdr:to>
    <xdr:cxnSp macro="">
      <xdr:nvCxnSpPr>
        <xdr:cNvPr id="52" name="Gerade Verbindung 51"/>
        <xdr:cNvCxnSpPr/>
      </xdr:nvCxnSpPr>
      <xdr:spPr>
        <a:xfrm flipV="1">
          <a:off x="13525500" y="857250"/>
          <a:ext cx="2686050" cy="3219450"/>
        </a:xfrm>
        <a:prstGeom prst="line">
          <a:avLst/>
        </a:prstGeom>
        <a:ln w="6032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152400</xdr:colOff>
      <xdr:row>12</xdr:row>
      <xdr:rowOff>133350</xdr:rowOff>
    </xdr:from>
    <xdr:to>
      <xdr:col>65</xdr:col>
      <xdr:colOff>152400</xdr:colOff>
      <xdr:row>13</xdr:row>
      <xdr:rowOff>114300</xdr:rowOff>
    </xdr:to>
    <xdr:cxnSp macro="">
      <xdr:nvCxnSpPr>
        <xdr:cNvPr id="72" name="Gerade Verbindung 71"/>
        <xdr:cNvCxnSpPr/>
      </xdr:nvCxnSpPr>
      <xdr:spPr>
        <a:xfrm>
          <a:off x="16878300" y="3105150"/>
          <a:ext cx="2133600" cy="228600"/>
        </a:xfrm>
        <a:prstGeom prst="line">
          <a:avLst/>
        </a:prstGeom>
        <a:ln w="603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171450</xdr:colOff>
      <xdr:row>20</xdr:row>
      <xdr:rowOff>95250</xdr:rowOff>
    </xdr:from>
    <xdr:to>
      <xdr:col>62</xdr:col>
      <xdr:colOff>171450</xdr:colOff>
      <xdr:row>24</xdr:row>
      <xdr:rowOff>171450</xdr:rowOff>
    </xdr:to>
    <xdr:cxnSp macro="">
      <xdr:nvCxnSpPr>
        <xdr:cNvPr id="73" name="Gerade Verbindung 72"/>
        <xdr:cNvCxnSpPr/>
      </xdr:nvCxnSpPr>
      <xdr:spPr>
        <a:xfrm flipV="1">
          <a:off x="13239750" y="5048250"/>
          <a:ext cx="4876800" cy="1066800"/>
        </a:xfrm>
        <a:prstGeom prst="line">
          <a:avLst/>
        </a:prstGeom>
        <a:ln w="603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171450</xdr:colOff>
      <xdr:row>13</xdr:row>
      <xdr:rowOff>152402</xdr:rowOff>
    </xdr:from>
    <xdr:to>
      <xdr:col>65</xdr:col>
      <xdr:colOff>114300</xdr:colOff>
      <xdr:row>20</xdr:row>
      <xdr:rowOff>171450</xdr:rowOff>
    </xdr:to>
    <xdr:cxnSp macro="">
      <xdr:nvCxnSpPr>
        <xdr:cNvPr id="74" name="Gerade Verbindung 73"/>
        <xdr:cNvCxnSpPr/>
      </xdr:nvCxnSpPr>
      <xdr:spPr>
        <a:xfrm flipV="1">
          <a:off x="18116550" y="3371852"/>
          <a:ext cx="857250" cy="1752598"/>
        </a:xfrm>
        <a:prstGeom prst="line">
          <a:avLst/>
        </a:prstGeom>
        <a:ln w="603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152400</xdr:colOff>
      <xdr:row>12</xdr:row>
      <xdr:rowOff>114300</xdr:rowOff>
    </xdr:from>
    <xdr:to>
      <xdr:col>58</xdr:col>
      <xdr:colOff>114300</xdr:colOff>
      <xdr:row>24</xdr:row>
      <xdr:rowOff>95251</xdr:rowOff>
    </xdr:to>
    <xdr:cxnSp macro="">
      <xdr:nvCxnSpPr>
        <xdr:cNvPr id="75" name="Gerade Verbindung 74"/>
        <xdr:cNvCxnSpPr/>
      </xdr:nvCxnSpPr>
      <xdr:spPr>
        <a:xfrm flipV="1">
          <a:off x="13220700" y="3086100"/>
          <a:ext cx="3619500" cy="2952751"/>
        </a:xfrm>
        <a:prstGeom prst="line">
          <a:avLst/>
        </a:prstGeom>
        <a:ln w="603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19050</xdr:colOff>
      <xdr:row>12</xdr:row>
      <xdr:rowOff>209550</xdr:rowOff>
    </xdr:from>
    <xdr:to>
      <xdr:col>79</xdr:col>
      <xdr:colOff>57150</xdr:colOff>
      <xdr:row>19</xdr:row>
      <xdr:rowOff>190500</xdr:rowOff>
    </xdr:to>
    <xdr:sp macro="" textlink="">
      <xdr:nvSpPr>
        <xdr:cNvPr id="90" name="Textfeld 89"/>
        <xdr:cNvSpPr txBox="1"/>
      </xdr:nvSpPr>
      <xdr:spPr>
        <a:xfrm>
          <a:off x="20402550" y="3181350"/>
          <a:ext cx="2781300" cy="171450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600" b="1">
              <a:solidFill>
                <a:sysClr val="windowText" lastClr="000000"/>
              </a:solidFill>
            </a:rPr>
            <a:t>2</a:t>
          </a:r>
          <a:r>
            <a:rPr lang="de-CH" sz="9600" b="1">
              <a:solidFill>
                <a:srgbClr val="FF0000"/>
              </a:solidFill>
            </a:rPr>
            <a:t>:05</a:t>
          </a:r>
        </a:p>
      </xdr:txBody>
    </xdr:sp>
    <xdr:clientData/>
  </xdr:twoCellAnchor>
  <xdr:twoCellAnchor>
    <xdr:from>
      <xdr:col>9</xdr:col>
      <xdr:colOff>114300</xdr:colOff>
      <xdr:row>18</xdr:row>
      <xdr:rowOff>190500</xdr:rowOff>
    </xdr:from>
    <xdr:to>
      <xdr:col>18</xdr:col>
      <xdr:colOff>266700</xdr:colOff>
      <xdr:row>21</xdr:row>
      <xdr:rowOff>76200</xdr:rowOff>
    </xdr:to>
    <xdr:sp macro="" textlink="">
      <xdr:nvSpPr>
        <xdr:cNvPr id="91" name="Textfeld 90"/>
        <xdr:cNvSpPr txBox="1"/>
      </xdr:nvSpPr>
      <xdr:spPr>
        <a:xfrm>
          <a:off x="2095500" y="4648200"/>
          <a:ext cx="2705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7030A0"/>
              </a:solidFill>
            </a:rPr>
            <a:t>cCx+x1/cCy+y1</a:t>
          </a:r>
        </a:p>
      </xdr:txBody>
    </xdr:sp>
    <xdr:clientData/>
  </xdr:twoCellAnchor>
  <xdr:twoCellAnchor>
    <xdr:from>
      <xdr:col>33</xdr:col>
      <xdr:colOff>266700</xdr:colOff>
      <xdr:row>24</xdr:row>
      <xdr:rowOff>152400</xdr:rowOff>
    </xdr:from>
    <xdr:to>
      <xdr:col>42</xdr:col>
      <xdr:colOff>266700</xdr:colOff>
      <xdr:row>27</xdr:row>
      <xdr:rowOff>95250</xdr:rowOff>
    </xdr:to>
    <xdr:sp macro="" textlink="">
      <xdr:nvSpPr>
        <xdr:cNvPr id="92" name="Textfeld 91"/>
        <xdr:cNvSpPr txBox="1"/>
      </xdr:nvSpPr>
      <xdr:spPr>
        <a:xfrm>
          <a:off x="9372600" y="6096000"/>
          <a:ext cx="27432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7030A0"/>
              </a:solidFill>
            </a:rPr>
            <a:t>cCx+x2/cCy+y2</a:t>
          </a:r>
        </a:p>
      </xdr:txBody>
    </xdr:sp>
    <xdr:clientData/>
  </xdr:twoCellAnchor>
  <xdr:twoCellAnchor>
    <xdr:from>
      <xdr:col>22</xdr:col>
      <xdr:colOff>247650</xdr:colOff>
      <xdr:row>14</xdr:row>
      <xdr:rowOff>57150</xdr:rowOff>
    </xdr:from>
    <xdr:to>
      <xdr:col>31</xdr:col>
      <xdr:colOff>228600</xdr:colOff>
      <xdr:row>16</xdr:row>
      <xdr:rowOff>190500</xdr:rowOff>
    </xdr:to>
    <xdr:sp macro="" textlink="">
      <xdr:nvSpPr>
        <xdr:cNvPr id="93" name="Textfeld 92"/>
        <xdr:cNvSpPr txBox="1"/>
      </xdr:nvSpPr>
      <xdr:spPr>
        <a:xfrm>
          <a:off x="6000750" y="3524250"/>
          <a:ext cx="27241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7030A0"/>
              </a:solidFill>
            </a:rPr>
            <a:t>cCx+x3/cCy+y3</a:t>
          </a:r>
        </a:p>
      </xdr:txBody>
    </xdr:sp>
    <xdr:clientData/>
  </xdr:twoCellAnchor>
  <xdr:twoCellAnchor>
    <xdr:from>
      <xdr:col>20</xdr:col>
      <xdr:colOff>95250</xdr:colOff>
      <xdr:row>27</xdr:row>
      <xdr:rowOff>38100</xdr:rowOff>
    </xdr:from>
    <xdr:to>
      <xdr:col>29</xdr:col>
      <xdr:colOff>190500</xdr:colOff>
      <xdr:row>29</xdr:row>
      <xdr:rowOff>171450</xdr:rowOff>
    </xdr:to>
    <xdr:sp macro="" textlink="">
      <xdr:nvSpPr>
        <xdr:cNvPr id="94" name="Textfeld 93"/>
        <xdr:cNvSpPr txBox="1"/>
      </xdr:nvSpPr>
      <xdr:spPr>
        <a:xfrm>
          <a:off x="5238750" y="6724650"/>
          <a:ext cx="28384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7030A0"/>
              </a:solidFill>
            </a:rPr>
            <a:t>cCx+x4/cCy+y4</a:t>
          </a:r>
        </a:p>
      </xdr:txBody>
    </xdr:sp>
    <xdr:clientData/>
  </xdr:twoCellAnchor>
  <xdr:twoCellAnchor>
    <xdr:from>
      <xdr:col>19</xdr:col>
      <xdr:colOff>209550</xdr:colOff>
      <xdr:row>20</xdr:row>
      <xdr:rowOff>152400</xdr:rowOff>
    </xdr:from>
    <xdr:to>
      <xdr:col>23</xdr:col>
      <xdr:colOff>152400</xdr:colOff>
      <xdr:row>26</xdr:row>
      <xdr:rowOff>114300</xdr:rowOff>
    </xdr:to>
    <xdr:cxnSp macro="">
      <xdr:nvCxnSpPr>
        <xdr:cNvPr id="98" name="Gerade Verbindung 97"/>
        <xdr:cNvCxnSpPr/>
      </xdr:nvCxnSpPr>
      <xdr:spPr>
        <a:xfrm>
          <a:off x="5048250" y="5105400"/>
          <a:ext cx="1162050" cy="1447800"/>
        </a:xfrm>
        <a:prstGeom prst="line">
          <a:avLst/>
        </a:prstGeom>
        <a:ln w="6032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24</xdr:row>
      <xdr:rowOff>133350</xdr:rowOff>
    </xdr:from>
    <xdr:to>
      <xdr:col>40</xdr:col>
      <xdr:colOff>133350</xdr:colOff>
      <xdr:row>26</xdr:row>
      <xdr:rowOff>95250</xdr:rowOff>
    </xdr:to>
    <xdr:cxnSp macro="">
      <xdr:nvCxnSpPr>
        <xdr:cNvPr id="99" name="Gerade Verbindung 98"/>
        <xdr:cNvCxnSpPr/>
      </xdr:nvCxnSpPr>
      <xdr:spPr>
        <a:xfrm flipV="1">
          <a:off x="6210300" y="6076950"/>
          <a:ext cx="5162550" cy="457200"/>
        </a:xfrm>
        <a:prstGeom prst="line">
          <a:avLst/>
        </a:prstGeom>
        <a:ln w="6032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163286</xdr:colOff>
      <xdr:row>16</xdr:row>
      <xdr:rowOff>133350</xdr:rowOff>
    </xdr:from>
    <xdr:to>
      <xdr:col>25</xdr:col>
      <xdr:colOff>133350</xdr:colOff>
      <xdr:row>20</xdr:row>
      <xdr:rowOff>122466</xdr:rowOff>
    </xdr:to>
    <xdr:cxnSp macro="">
      <xdr:nvCxnSpPr>
        <xdr:cNvPr id="100" name="Gerade Verbindung 99"/>
        <xdr:cNvCxnSpPr/>
      </xdr:nvCxnSpPr>
      <xdr:spPr>
        <a:xfrm flipV="1">
          <a:off x="5001986" y="4095750"/>
          <a:ext cx="1798864" cy="979716"/>
        </a:xfrm>
        <a:prstGeom prst="line">
          <a:avLst/>
        </a:prstGeom>
        <a:ln w="6032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16</xdr:row>
      <xdr:rowOff>152400</xdr:rowOff>
    </xdr:from>
    <xdr:to>
      <xdr:col>40</xdr:col>
      <xdr:colOff>95250</xdr:colOff>
      <xdr:row>24</xdr:row>
      <xdr:rowOff>95250</xdr:rowOff>
    </xdr:to>
    <xdr:cxnSp macro="">
      <xdr:nvCxnSpPr>
        <xdr:cNvPr id="101" name="Gerade Verbindung 100"/>
        <xdr:cNvCxnSpPr/>
      </xdr:nvCxnSpPr>
      <xdr:spPr>
        <a:xfrm>
          <a:off x="6819900" y="4114800"/>
          <a:ext cx="4514850" cy="1924050"/>
        </a:xfrm>
        <a:prstGeom prst="line">
          <a:avLst/>
        </a:prstGeom>
        <a:ln w="60325"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57150</xdr:colOff>
      <xdr:row>45</xdr:row>
      <xdr:rowOff>76200</xdr:rowOff>
    </xdr:from>
    <xdr:to>
      <xdr:col>66</xdr:col>
      <xdr:colOff>19050</xdr:colOff>
      <xdr:row>47</xdr:row>
      <xdr:rowOff>209550</xdr:rowOff>
    </xdr:to>
    <xdr:sp macro="" textlink="">
      <xdr:nvSpPr>
        <xdr:cNvPr id="112" name="Textfeld 111"/>
        <xdr:cNvSpPr txBox="1"/>
      </xdr:nvSpPr>
      <xdr:spPr>
        <a:xfrm>
          <a:off x="16478250" y="11220450"/>
          <a:ext cx="2705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00B0F0"/>
              </a:solidFill>
            </a:rPr>
            <a:t>cCx+x1/cCy+y1</a:t>
          </a:r>
        </a:p>
      </xdr:txBody>
    </xdr:sp>
    <xdr:clientData/>
  </xdr:twoCellAnchor>
  <xdr:twoCellAnchor>
    <xdr:from>
      <xdr:col>34</xdr:col>
      <xdr:colOff>57150</xdr:colOff>
      <xdr:row>28</xdr:row>
      <xdr:rowOff>133350</xdr:rowOff>
    </xdr:from>
    <xdr:to>
      <xdr:col>43</xdr:col>
      <xdr:colOff>19050</xdr:colOff>
      <xdr:row>31</xdr:row>
      <xdr:rowOff>19050</xdr:rowOff>
    </xdr:to>
    <xdr:sp macro="" textlink="">
      <xdr:nvSpPr>
        <xdr:cNvPr id="113" name="Textfeld 112"/>
        <xdr:cNvSpPr txBox="1"/>
      </xdr:nvSpPr>
      <xdr:spPr>
        <a:xfrm>
          <a:off x="9467850" y="7067550"/>
          <a:ext cx="2705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00B0F0"/>
              </a:solidFill>
            </a:rPr>
            <a:t>cCx+x2/cCy+y2</a:t>
          </a:r>
        </a:p>
      </xdr:txBody>
    </xdr:sp>
    <xdr:clientData/>
  </xdr:twoCellAnchor>
  <xdr:twoCellAnchor>
    <xdr:from>
      <xdr:col>38</xdr:col>
      <xdr:colOff>190500</xdr:colOff>
      <xdr:row>34</xdr:row>
      <xdr:rowOff>76200</xdr:rowOff>
    </xdr:from>
    <xdr:to>
      <xdr:col>47</xdr:col>
      <xdr:colOff>171450</xdr:colOff>
      <xdr:row>36</xdr:row>
      <xdr:rowOff>209550</xdr:rowOff>
    </xdr:to>
    <xdr:sp macro="" textlink="">
      <xdr:nvSpPr>
        <xdr:cNvPr id="114" name="Textfeld 113"/>
        <xdr:cNvSpPr txBox="1"/>
      </xdr:nvSpPr>
      <xdr:spPr>
        <a:xfrm>
          <a:off x="10820400" y="8496300"/>
          <a:ext cx="27241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00B0F0"/>
              </a:solidFill>
            </a:rPr>
            <a:t>cCx+x3/cCy+y3</a:t>
          </a:r>
        </a:p>
      </xdr:txBody>
    </xdr:sp>
    <xdr:clientData/>
  </xdr:twoCellAnchor>
  <xdr:twoCellAnchor>
    <xdr:from>
      <xdr:col>48</xdr:col>
      <xdr:colOff>76200</xdr:colOff>
      <xdr:row>30</xdr:row>
      <xdr:rowOff>152400</xdr:rowOff>
    </xdr:from>
    <xdr:to>
      <xdr:col>57</xdr:col>
      <xdr:colOff>171450</xdr:colOff>
      <xdr:row>33</xdr:row>
      <xdr:rowOff>38100</xdr:rowOff>
    </xdr:to>
    <xdr:sp macro="" textlink="">
      <xdr:nvSpPr>
        <xdr:cNvPr id="115" name="Textfeld 114"/>
        <xdr:cNvSpPr txBox="1"/>
      </xdr:nvSpPr>
      <xdr:spPr>
        <a:xfrm>
          <a:off x="13754100" y="7581900"/>
          <a:ext cx="28384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rgbClr val="00B0F0"/>
              </a:solidFill>
            </a:rPr>
            <a:t>cCx+x4/cCy+y4</a:t>
          </a:r>
        </a:p>
      </xdr:txBody>
    </xdr:sp>
    <xdr:clientData/>
  </xdr:twoCellAnchor>
  <xdr:twoCellAnchor>
    <xdr:from>
      <xdr:col>45</xdr:col>
      <xdr:colOff>171450</xdr:colOff>
      <xdr:row>28</xdr:row>
      <xdr:rowOff>152400</xdr:rowOff>
    </xdr:from>
    <xdr:to>
      <xdr:col>49</xdr:col>
      <xdr:colOff>152400</xdr:colOff>
      <xdr:row>33</xdr:row>
      <xdr:rowOff>133350</xdr:rowOff>
    </xdr:to>
    <xdr:cxnSp macro="">
      <xdr:nvCxnSpPr>
        <xdr:cNvPr id="116" name="Gerade Verbindung 115"/>
        <xdr:cNvCxnSpPr/>
      </xdr:nvCxnSpPr>
      <xdr:spPr>
        <a:xfrm>
          <a:off x="12934950" y="7086600"/>
          <a:ext cx="1200150" cy="1219200"/>
        </a:xfrm>
        <a:prstGeom prst="line">
          <a:avLst/>
        </a:prstGeom>
        <a:ln w="60325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114300</xdr:colOff>
      <xdr:row>28</xdr:row>
      <xdr:rowOff>190500</xdr:rowOff>
    </xdr:from>
    <xdr:to>
      <xdr:col>47</xdr:col>
      <xdr:colOff>114300</xdr:colOff>
      <xdr:row>34</xdr:row>
      <xdr:rowOff>171450</xdr:rowOff>
    </xdr:to>
    <xdr:cxnSp macro="">
      <xdr:nvCxnSpPr>
        <xdr:cNvPr id="117" name="Gerade Verbindung 116"/>
        <xdr:cNvCxnSpPr/>
      </xdr:nvCxnSpPr>
      <xdr:spPr>
        <a:xfrm>
          <a:off x="12877800" y="7124700"/>
          <a:ext cx="609600" cy="1466850"/>
        </a:xfrm>
        <a:prstGeom prst="line">
          <a:avLst/>
        </a:prstGeom>
        <a:ln w="60325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133350</xdr:colOff>
      <xdr:row>34</xdr:row>
      <xdr:rowOff>133350</xdr:rowOff>
    </xdr:from>
    <xdr:to>
      <xdr:col>56</xdr:col>
      <xdr:colOff>114300</xdr:colOff>
      <xdr:row>47</xdr:row>
      <xdr:rowOff>95250</xdr:rowOff>
    </xdr:to>
    <xdr:cxnSp macro="">
      <xdr:nvCxnSpPr>
        <xdr:cNvPr id="118" name="Gerade Verbindung 117"/>
        <xdr:cNvCxnSpPr/>
      </xdr:nvCxnSpPr>
      <xdr:spPr>
        <a:xfrm>
          <a:off x="13506450" y="8553450"/>
          <a:ext cx="2724150" cy="3181350"/>
        </a:xfrm>
        <a:prstGeom prst="line">
          <a:avLst/>
        </a:prstGeom>
        <a:ln w="60325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152400</xdr:colOff>
      <xdr:row>33</xdr:row>
      <xdr:rowOff>133350</xdr:rowOff>
    </xdr:from>
    <xdr:to>
      <xdr:col>56</xdr:col>
      <xdr:colOff>133350</xdr:colOff>
      <xdr:row>47</xdr:row>
      <xdr:rowOff>133350</xdr:rowOff>
    </xdr:to>
    <xdr:cxnSp macro="">
      <xdr:nvCxnSpPr>
        <xdr:cNvPr id="119" name="Gerade Verbindung 118"/>
        <xdr:cNvCxnSpPr/>
      </xdr:nvCxnSpPr>
      <xdr:spPr>
        <a:xfrm>
          <a:off x="14135100" y="8305800"/>
          <a:ext cx="2114550" cy="3467100"/>
        </a:xfrm>
        <a:prstGeom prst="line">
          <a:avLst/>
        </a:prstGeom>
        <a:ln w="60325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34</xdr:row>
      <xdr:rowOff>57150</xdr:rowOff>
    </xdr:from>
    <xdr:to>
      <xdr:col>36</xdr:col>
      <xdr:colOff>76200</xdr:colOff>
      <xdr:row>41</xdr:row>
      <xdr:rowOff>38100</xdr:rowOff>
    </xdr:to>
    <xdr:sp macro="" textlink="">
      <xdr:nvSpPr>
        <xdr:cNvPr id="128" name="Textfeld 127"/>
        <xdr:cNvSpPr txBox="1"/>
      </xdr:nvSpPr>
      <xdr:spPr>
        <a:xfrm>
          <a:off x="7315200" y="8477250"/>
          <a:ext cx="2781300" cy="171450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600" b="1">
              <a:solidFill>
                <a:srgbClr val="7030A0"/>
              </a:solidFill>
            </a:rPr>
            <a:t>9</a:t>
          </a:r>
          <a:r>
            <a:rPr lang="de-CH" sz="9600" b="1">
              <a:solidFill>
                <a:srgbClr val="00B0F0"/>
              </a:solidFill>
            </a:rPr>
            <a:t>:25</a:t>
          </a:r>
        </a:p>
      </xdr:txBody>
    </xdr:sp>
    <xdr:clientData/>
  </xdr:twoCellAnchor>
  <xdr:twoCellAnchor>
    <xdr:from>
      <xdr:col>64</xdr:col>
      <xdr:colOff>228600</xdr:colOff>
      <xdr:row>10</xdr:row>
      <xdr:rowOff>0</xdr:rowOff>
    </xdr:from>
    <xdr:to>
      <xdr:col>73</xdr:col>
      <xdr:colOff>190500</xdr:colOff>
      <xdr:row>12</xdr:row>
      <xdr:rowOff>133350</xdr:rowOff>
    </xdr:to>
    <xdr:sp macro="" textlink="">
      <xdr:nvSpPr>
        <xdr:cNvPr id="76" name="Textfeld 75"/>
        <xdr:cNvSpPr txBox="1"/>
      </xdr:nvSpPr>
      <xdr:spPr>
        <a:xfrm>
          <a:off x="18783300" y="2476500"/>
          <a:ext cx="2705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ysClr val="windowText" lastClr="000000"/>
              </a:solidFill>
            </a:rPr>
            <a:t>cCx+x1/cCy+y1</a:t>
          </a:r>
        </a:p>
      </xdr:txBody>
    </xdr:sp>
    <xdr:clientData/>
  </xdr:twoCellAnchor>
  <xdr:twoCellAnchor>
    <xdr:from>
      <xdr:col>59</xdr:col>
      <xdr:colOff>19050</xdr:colOff>
      <xdr:row>21</xdr:row>
      <xdr:rowOff>57150</xdr:rowOff>
    </xdr:from>
    <xdr:to>
      <xdr:col>68</xdr:col>
      <xdr:colOff>0</xdr:colOff>
      <xdr:row>23</xdr:row>
      <xdr:rowOff>190500</xdr:rowOff>
    </xdr:to>
    <xdr:sp macro="" textlink="">
      <xdr:nvSpPr>
        <xdr:cNvPr id="77" name="Textfeld 76"/>
        <xdr:cNvSpPr txBox="1"/>
      </xdr:nvSpPr>
      <xdr:spPr>
        <a:xfrm>
          <a:off x="17049750" y="5257800"/>
          <a:ext cx="27241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ysClr val="windowText" lastClr="000000"/>
              </a:solidFill>
            </a:rPr>
            <a:t>cCx+x3/cCy+y3</a:t>
          </a:r>
        </a:p>
      </xdr:txBody>
    </xdr:sp>
    <xdr:clientData/>
  </xdr:twoCellAnchor>
  <xdr:twoCellAnchor>
    <xdr:from>
      <xdr:col>53</xdr:col>
      <xdr:colOff>209550</xdr:colOff>
      <xdr:row>9</xdr:row>
      <xdr:rowOff>209550</xdr:rowOff>
    </xdr:from>
    <xdr:to>
      <xdr:col>63</xdr:col>
      <xdr:colOff>0</xdr:colOff>
      <xdr:row>12</xdr:row>
      <xdr:rowOff>95250</xdr:rowOff>
    </xdr:to>
    <xdr:sp macro="" textlink="">
      <xdr:nvSpPr>
        <xdr:cNvPr id="78" name="Textfeld 77"/>
        <xdr:cNvSpPr txBox="1"/>
      </xdr:nvSpPr>
      <xdr:spPr>
        <a:xfrm>
          <a:off x="15411450" y="2438400"/>
          <a:ext cx="28384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ysClr val="windowText" lastClr="000000"/>
              </a:solidFill>
            </a:rPr>
            <a:t>cCx+x4/cCy+y4</a:t>
          </a:r>
        </a:p>
      </xdr:txBody>
    </xdr:sp>
    <xdr:clientData/>
  </xdr:twoCellAnchor>
  <xdr:twoCellAnchor>
    <xdr:from>
      <xdr:col>44</xdr:col>
      <xdr:colOff>190500</xdr:colOff>
      <xdr:row>24</xdr:row>
      <xdr:rowOff>171450</xdr:rowOff>
    </xdr:from>
    <xdr:to>
      <xdr:col>53</xdr:col>
      <xdr:colOff>152400</xdr:colOff>
      <xdr:row>27</xdr:row>
      <xdr:rowOff>57150</xdr:rowOff>
    </xdr:to>
    <xdr:sp macro="" textlink="">
      <xdr:nvSpPr>
        <xdr:cNvPr id="79" name="Textfeld 78"/>
        <xdr:cNvSpPr txBox="1"/>
      </xdr:nvSpPr>
      <xdr:spPr>
        <a:xfrm>
          <a:off x="12649200" y="6115050"/>
          <a:ext cx="27051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3200" b="1">
              <a:solidFill>
                <a:sysClr val="windowText" lastClr="000000"/>
              </a:solidFill>
            </a:rPr>
            <a:t>cCx+x2/cCy+y2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9"/>
  <sheetViews>
    <sheetView zoomScale="40" zoomScaleNormal="40" workbookViewId="0">
      <selection activeCell="CN23" sqref="CN23"/>
    </sheetView>
  </sheetViews>
  <sheetFormatPr baseColWidth="10" defaultColWidth="5.6640625" defaultRowHeight="19.95" customHeight="1" x14ac:dyDescent="0.3"/>
  <cols>
    <col min="1" max="1" width="4.5546875" customWidth="1"/>
    <col min="2" max="11" width="3.109375" customWidth="1"/>
    <col min="12" max="85" width="4.5546875" customWidth="1"/>
    <col min="86" max="86" width="3.21875" bestFit="1" customWidth="1"/>
  </cols>
  <sheetData>
    <row r="1" spans="1:85" ht="19.95" customHeight="1" x14ac:dyDescent="0.3">
      <c r="A1" s="8"/>
      <c r="B1" s="10">
        <v>0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10">
        <v>11</v>
      </c>
      <c r="N1" s="10">
        <v>12</v>
      </c>
      <c r="O1" s="10">
        <v>13</v>
      </c>
      <c r="P1" s="10">
        <v>14</v>
      </c>
      <c r="Q1" s="10">
        <v>15</v>
      </c>
      <c r="R1" s="10">
        <v>16</v>
      </c>
      <c r="S1" s="10">
        <v>17</v>
      </c>
      <c r="T1" s="10">
        <v>18</v>
      </c>
      <c r="U1" s="10">
        <v>19</v>
      </c>
      <c r="V1" s="10">
        <v>20</v>
      </c>
      <c r="W1" s="10">
        <v>21</v>
      </c>
      <c r="X1" s="10">
        <v>22</v>
      </c>
      <c r="Y1" s="10">
        <v>23</v>
      </c>
      <c r="Z1" s="10">
        <v>24</v>
      </c>
      <c r="AA1" s="10">
        <v>25</v>
      </c>
      <c r="AB1" s="10">
        <v>26</v>
      </c>
      <c r="AC1" s="10">
        <v>27</v>
      </c>
      <c r="AD1" s="10">
        <v>28</v>
      </c>
      <c r="AE1" s="10">
        <v>29</v>
      </c>
      <c r="AF1" s="10">
        <v>30</v>
      </c>
      <c r="AG1" s="10">
        <v>31</v>
      </c>
      <c r="AH1" s="10">
        <v>32</v>
      </c>
      <c r="AI1" s="10">
        <v>33</v>
      </c>
      <c r="AJ1" s="10">
        <v>34</v>
      </c>
      <c r="AK1" s="10">
        <v>35</v>
      </c>
      <c r="AL1" s="10">
        <v>36</v>
      </c>
      <c r="AM1" s="10">
        <v>37</v>
      </c>
      <c r="AN1" s="10">
        <v>38</v>
      </c>
      <c r="AO1" s="10">
        <v>39</v>
      </c>
      <c r="AP1" s="10">
        <v>40</v>
      </c>
      <c r="AQ1" s="10">
        <v>41</v>
      </c>
      <c r="AR1" s="10">
        <v>42</v>
      </c>
      <c r="AS1" s="10">
        <v>43</v>
      </c>
      <c r="AT1" s="10">
        <v>44</v>
      </c>
      <c r="AU1" s="10">
        <v>45</v>
      </c>
      <c r="AV1" s="10">
        <v>46</v>
      </c>
      <c r="AW1" s="10">
        <v>47</v>
      </c>
      <c r="AX1" s="10">
        <v>48</v>
      </c>
      <c r="AY1" s="10">
        <v>49</v>
      </c>
      <c r="AZ1" s="10">
        <v>50</v>
      </c>
      <c r="BA1" s="10">
        <v>51</v>
      </c>
      <c r="BB1" s="10">
        <v>52</v>
      </c>
      <c r="BC1" s="10">
        <v>53</v>
      </c>
      <c r="BD1" s="10">
        <v>54</v>
      </c>
      <c r="BE1" s="10">
        <v>55</v>
      </c>
      <c r="BF1" s="10">
        <v>56</v>
      </c>
      <c r="BG1" s="10">
        <v>57</v>
      </c>
      <c r="BH1" s="10">
        <v>58</v>
      </c>
      <c r="BI1" s="10">
        <v>59</v>
      </c>
      <c r="BJ1" s="10">
        <v>60</v>
      </c>
      <c r="BK1" s="10">
        <v>61</v>
      </c>
      <c r="BL1" s="10">
        <v>62</v>
      </c>
      <c r="BM1" s="10">
        <v>63</v>
      </c>
      <c r="BN1" s="10">
        <v>64</v>
      </c>
      <c r="BO1" s="10">
        <v>65</v>
      </c>
      <c r="BP1" s="10">
        <v>66</v>
      </c>
      <c r="BQ1" s="10">
        <v>67</v>
      </c>
      <c r="BR1" s="10">
        <v>68</v>
      </c>
      <c r="BS1" s="10">
        <v>69</v>
      </c>
      <c r="BT1" s="10">
        <v>70</v>
      </c>
      <c r="BU1" s="10">
        <v>71</v>
      </c>
      <c r="BV1" s="10">
        <v>72</v>
      </c>
      <c r="BW1" s="10">
        <v>73</v>
      </c>
      <c r="BX1" s="10">
        <v>74</v>
      </c>
      <c r="BY1" s="10">
        <v>75</v>
      </c>
      <c r="BZ1" s="10">
        <v>76</v>
      </c>
      <c r="CA1" s="10">
        <v>77</v>
      </c>
      <c r="CB1" s="10">
        <v>78</v>
      </c>
      <c r="CC1" s="10">
        <v>79</v>
      </c>
      <c r="CD1" s="10">
        <v>80</v>
      </c>
      <c r="CE1" s="10">
        <v>81</v>
      </c>
      <c r="CF1" s="10">
        <v>82</v>
      </c>
      <c r="CG1" s="10">
        <v>83</v>
      </c>
    </row>
    <row r="2" spans="1:85" ht="19.95" customHeight="1" x14ac:dyDescent="0.3">
      <c r="A2" s="9">
        <v>0</v>
      </c>
      <c r="AR2" s="1"/>
      <c r="BE2" s="2"/>
    </row>
    <row r="3" spans="1:85" ht="19.95" customHeight="1" x14ac:dyDescent="0.3">
      <c r="A3" s="9">
        <v>1</v>
      </c>
    </row>
    <row r="4" spans="1:85" ht="19.95" customHeight="1" x14ac:dyDescent="0.3">
      <c r="A4" s="9">
        <v>2</v>
      </c>
      <c r="BE4" s="15"/>
    </row>
    <row r="5" spans="1:85" ht="19.95" customHeight="1" x14ac:dyDescent="0.3">
      <c r="A5" s="9">
        <v>3</v>
      </c>
      <c r="S5" s="4"/>
      <c r="BD5" s="6"/>
    </row>
    <row r="6" spans="1:85" ht="19.95" customHeight="1" x14ac:dyDescent="0.3">
      <c r="A6" s="9">
        <v>4</v>
      </c>
      <c r="S6" s="4"/>
    </row>
    <row r="7" spans="1:85" ht="19.95" customHeight="1" x14ac:dyDescent="0.3">
      <c r="A7" s="9">
        <v>5</v>
      </c>
    </row>
    <row r="8" spans="1:85" ht="19.95" customHeight="1" x14ac:dyDescent="0.3">
      <c r="A8" s="9">
        <v>6</v>
      </c>
    </row>
    <row r="9" spans="1:85" ht="19.95" customHeight="1" x14ac:dyDescent="0.3">
      <c r="A9" s="9">
        <v>7</v>
      </c>
      <c r="U9" s="5"/>
      <c r="BK9" s="2"/>
    </row>
    <row r="10" spans="1:85" ht="19.95" customHeight="1" x14ac:dyDescent="0.3">
      <c r="A10" s="9">
        <v>8</v>
      </c>
      <c r="AT10" s="2"/>
      <c r="BJ10" s="16"/>
    </row>
    <row r="11" spans="1:85" ht="19.95" customHeight="1" x14ac:dyDescent="0.3">
      <c r="A11" s="9">
        <v>9</v>
      </c>
    </row>
    <row r="12" spans="1:85" ht="19.95" customHeight="1" x14ac:dyDescent="0.3">
      <c r="A12" s="9">
        <v>10</v>
      </c>
      <c r="AZ12" s="2"/>
    </row>
    <row r="13" spans="1:85" ht="19.95" customHeight="1" x14ac:dyDescent="0.3">
      <c r="A13" s="9">
        <v>11</v>
      </c>
      <c r="BG13" s="6"/>
    </row>
    <row r="14" spans="1:85" ht="19.95" customHeight="1" x14ac:dyDescent="0.3">
      <c r="A14" s="9">
        <v>12</v>
      </c>
      <c r="BH14" s="2"/>
      <c r="BM14" s="2"/>
      <c r="BN14" s="6"/>
    </row>
    <row r="15" spans="1:85" ht="19.95" customHeight="1" x14ac:dyDescent="0.3">
      <c r="A15" s="9">
        <v>13</v>
      </c>
      <c r="AV15" s="2"/>
    </row>
    <row r="16" spans="1:85" ht="19.95" customHeight="1" x14ac:dyDescent="0.3">
      <c r="A16" s="9">
        <v>14</v>
      </c>
      <c r="AV16" s="2"/>
      <c r="AX16" s="2"/>
    </row>
    <row r="17" spans="1:69" ht="19.95" customHeight="1" x14ac:dyDescent="0.3">
      <c r="A17" s="9">
        <v>15</v>
      </c>
      <c r="Z17" s="27"/>
      <c r="AV17" s="15"/>
    </row>
    <row r="18" spans="1:69" ht="19.95" customHeight="1" x14ac:dyDescent="0.3">
      <c r="A18" s="9">
        <v>16</v>
      </c>
      <c r="AX18" s="15"/>
    </row>
    <row r="19" spans="1:69" ht="19.95" customHeight="1" x14ac:dyDescent="0.3">
      <c r="A19" s="9">
        <v>17</v>
      </c>
      <c r="Y19" s="2"/>
      <c r="BK19" s="2"/>
    </row>
    <row r="20" spans="1:69" ht="19.95" customHeight="1" x14ac:dyDescent="0.3">
      <c r="A20" s="9">
        <v>18</v>
      </c>
      <c r="AZ20" s="2"/>
    </row>
    <row r="21" spans="1:69" ht="19.95" customHeight="1" x14ac:dyDescent="0.3">
      <c r="A21" s="9">
        <v>19</v>
      </c>
      <c r="T21" s="18"/>
      <c r="AT21" s="2"/>
      <c r="BK21" s="6"/>
    </row>
    <row r="22" spans="1:69" ht="19.95" customHeight="1" x14ac:dyDescent="0.3">
      <c r="A22" s="9">
        <v>20</v>
      </c>
      <c r="BA22" s="2"/>
    </row>
    <row r="23" spans="1:69" ht="19.95" customHeight="1" x14ac:dyDescent="0.3">
      <c r="A23" s="9">
        <v>21</v>
      </c>
      <c r="X23" s="2"/>
      <c r="AT23" s="15"/>
      <c r="BL23" s="16"/>
    </row>
    <row r="24" spans="1:69" ht="19.95" customHeight="1" x14ac:dyDescent="0.3">
      <c r="A24" s="9">
        <v>22</v>
      </c>
      <c r="X24" s="2"/>
      <c r="AT24" s="2"/>
    </row>
    <row r="25" spans="1:69" ht="19.95" customHeight="1" x14ac:dyDescent="0.3">
      <c r="A25" s="9">
        <v>23</v>
      </c>
      <c r="AO25" s="18"/>
      <c r="AU25" s="6"/>
    </row>
    <row r="26" spans="1:69" ht="19.95" customHeight="1" x14ac:dyDescent="0.3">
      <c r="A26" s="9">
        <v>24</v>
      </c>
      <c r="S26" s="2"/>
      <c r="T26" s="6"/>
      <c r="AO26" s="2"/>
      <c r="AR26" s="7"/>
      <c r="AU26" s="2"/>
      <c r="BL26" s="2"/>
      <c r="BP26" s="6"/>
      <c r="BQ26" s="2"/>
    </row>
    <row r="27" spans="1:69" ht="19.95" customHeight="1" x14ac:dyDescent="0.3">
      <c r="A27" s="9">
        <v>25</v>
      </c>
      <c r="X27" s="18"/>
    </row>
    <row r="28" spans="1:69" ht="19.95" customHeight="1" x14ac:dyDescent="0.3">
      <c r="A28" s="9">
        <v>26</v>
      </c>
    </row>
    <row r="29" spans="1:69" ht="19.95" customHeight="1" x14ac:dyDescent="0.3">
      <c r="A29" s="9">
        <v>27</v>
      </c>
      <c r="X29" s="2"/>
      <c r="AR29" s="2"/>
      <c r="AT29" s="17"/>
      <c r="BL29" s="2"/>
    </row>
    <row r="30" spans="1:69" ht="19.95" customHeight="1" x14ac:dyDescent="0.3">
      <c r="A30" s="9">
        <v>28</v>
      </c>
    </row>
    <row r="31" spans="1:69" ht="19.95" customHeight="1" x14ac:dyDescent="0.3">
      <c r="A31" s="9">
        <v>29</v>
      </c>
    </row>
    <row r="32" spans="1:69" ht="19.95" customHeight="1" x14ac:dyDescent="0.3">
      <c r="A32" s="9">
        <v>30</v>
      </c>
    </row>
    <row r="33" spans="1:65" ht="19.95" customHeight="1" x14ac:dyDescent="0.3">
      <c r="A33" s="9">
        <v>31</v>
      </c>
    </row>
    <row r="34" spans="1:65" ht="19.95" customHeight="1" x14ac:dyDescent="0.3">
      <c r="A34" s="9">
        <v>32</v>
      </c>
      <c r="AX34" s="17"/>
    </row>
    <row r="35" spans="1:65" ht="19.95" customHeight="1" x14ac:dyDescent="0.3">
      <c r="A35" s="9">
        <v>33</v>
      </c>
      <c r="AV35" s="17"/>
    </row>
    <row r="36" spans="1:65" ht="19.95" customHeight="1" x14ac:dyDescent="0.3">
      <c r="A36" s="9">
        <v>34</v>
      </c>
    </row>
    <row r="37" spans="1:65" ht="19.95" customHeight="1" x14ac:dyDescent="0.3">
      <c r="A37" s="9">
        <v>35</v>
      </c>
    </row>
    <row r="38" spans="1:65" ht="19.95" customHeight="1" x14ac:dyDescent="0.3">
      <c r="A38" s="9">
        <v>36</v>
      </c>
      <c r="W38" s="6"/>
      <c r="BM38" s="6"/>
    </row>
    <row r="39" spans="1:65" ht="19.95" customHeight="1" x14ac:dyDescent="0.3">
      <c r="A39" s="9">
        <v>37</v>
      </c>
    </row>
    <row r="40" spans="1:65" ht="19.95" customHeight="1" x14ac:dyDescent="0.3">
      <c r="A40" s="9">
        <v>38</v>
      </c>
    </row>
    <row r="41" spans="1:65" ht="19.95" customHeight="1" x14ac:dyDescent="0.3">
      <c r="A41" s="9">
        <v>39</v>
      </c>
    </row>
    <row r="42" spans="1:65" ht="19.95" customHeight="1" x14ac:dyDescent="0.3">
      <c r="A42" s="9">
        <v>40</v>
      </c>
    </row>
    <row r="43" spans="1:65" ht="19.95" customHeight="1" x14ac:dyDescent="0.3">
      <c r="A43" s="9">
        <v>41</v>
      </c>
    </row>
    <row r="44" spans="1:65" ht="19.95" customHeight="1" x14ac:dyDescent="0.3">
      <c r="A44" s="9">
        <v>42</v>
      </c>
    </row>
    <row r="45" spans="1:65" ht="19.95" customHeight="1" x14ac:dyDescent="0.3">
      <c r="A45" s="9">
        <v>43</v>
      </c>
    </row>
    <row r="46" spans="1:65" ht="19.95" customHeight="1" x14ac:dyDescent="0.3">
      <c r="A46" s="9">
        <v>44</v>
      </c>
    </row>
    <row r="47" spans="1:65" ht="19.95" customHeight="1" x14ac:dyDescent="0.3">
      <c r="A47" s="9">
        <v>45</v>
      </c>
      <c r="AF47" s="6"/>
      <c r="BD47" s="6"/>
    </row>
    <row r="48" spans="1:65" ht="19.95" customHeight="1" x14ac:dyDescent="0.3">
      <c r="A48" s="9">
        <v>46</v>
      </c>
      <c r="BE48" s="17"/>
    </row>
    <row r="49" spans="1:1" ht="19.95" customHeight="1" x14ac:dyDescent="0.3">
      <c r="A49" s="9">
        <v>47</v>
      </c>
    </row>
  </sheetData>
  <pageMargins left="0.7" right="0.7" top="0.78740157499999996" bottom="0.78740157499999996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workbookViewId="0">
      <selection activeCell="U5" sqref="U5"/>
    </sheetView>
  </sheetViews>
  <sheetFormatPr baseColWidth="10" defaultRowHeight="14.4" x14ac:dyDescent="0.3"/>
  <cols>
    <col min="1" max="1" width="4.6640625" bestFit="1" customWidth="1"/>
    <col min="2" max="2" width="4" bestFit="1" customWidth="1"/>
    <col min="3" max="3" width="7.5546875" bestFit="1" customWidth="1"/>
    <col min="4" max="4" width="7.5546875" customWidth="1"/>
    <col min="5" max="5" width="5.33203125" customWidth="1"/>
    <col min="6" max="6" width="6.6640625" customWidth="1"/>
    <col min="7" max="7" width="7.21875" customWidth="1"/>
    <col min="8" max="8" width="8.21875" customWidth="1"/>
    <col min="9" max="9" width="7.88671875" customWidth="1"/>
    <col min="10" max="10" width="6.77734375" customWidth="1"/>
    <col min="11" max="18" width="7" bestFit="1" customWidth="1"/>
  </cols>
  <sheetData>
    <row r="1" spans="1:18" ht="21" x14ac:dyDescent="0.4">
      <c r="A1" s="21" t="s">
        <v>28</v>
      </c>
    </row>
    <row r="3" spans="1:18" x14ac:dyDescent="0.3">
      <c r="A3" s="3" t="s">
        <v>29</v>
      </c>
    </row>
    <row r="5" spans="1:18" x14ac:dyDescent="0.3">
      <c r="A5" t="s">
        <v>31</v>
      </c>
      <c r="B5">
        <v>6</v>
      </c>
      <c r="D5" t="s">
        <v>22</v>
      </c>
      <c r="E5">
        <v>25</v>
      </c>
      <c r="K5" t="s">
        <v>26</v>
      </c>
      <c r="L5" s="19">
        <v>2</v>
      </c>
    </row>
    <row r="6" spans="1:18" x14ac:dyDescent="0.3">
      <c r="A6" t="s">
        <v>32</v>
      </c>
      <c r="B6">
        <v>30</v>
      </c>
      <c r="D6" t="s">
        <v>23</v>
      </c>
      <c r="E6">
        <v>20</v>
      </c>
      <c r="H6" t="s">
        <v>20</v>
      </c>
      <c r="I6">
        <v>42</v>
      </c>
      <c r="K6" t="s">
        <v>25</v>
      </c>
      <c r="L6" s="19">
        <v>5</v>
      </c>
    </row>
    <row r="7" spans="1:18" x14ac:dyDescent="0.3">
      <c r="A7" t="s">
        <v>33</v>
      </c>
      <c r="B7">
        <v>0.5</v>
      </c>
      <c r="D7" t="s">
        <v>24</v>
      </c>
      <c r="E7">
        <v>3</v>
      </c>
      <c r="H7" t="s">
        <v>21</v>
      </c>
      <c r="I7">
        <v>24</v>
      </c>
    </row>
    <row r="8" spans="1:18" x14ac:dyDescent="0.3">
      <c r="D8" t="s">
        <v>34</v>
      </c>
      <c r="E8">
        <v>14</v>
      </c>
    </row>
    <row r="9" spans="1:18" x14ac:dyDescent="0.3">
      <c r="D9" t="s">
        <v>35</v>
      </c>
      <c r="E9">
        <v>8</v>
      </c>
      <c r="M9" s="26"/>
      <c r="O9" s="26"/>
    </row>
    <row r="10" spans="1:18" x14ac:dyDescent="0.3">
      <c r="D10" t="s">
        <v>4</v>
      </c>
      <c r="E10">
        <v>25</v>
      </c>
      <c r="P10" s="26"/>
    </row>
    <row r="11" spans="1:18" x14ac:dyDescent="0.3">
      <c r="D11" t="s">
        <v>6</v>
      </c>
      <c r="E11">
        <v>10</v>
      </c>
      <c r="P11" s="26"/>
    </row>
    <row r="12" spans="1:18" x14ac:dyDescent="0.3">
      <c r="D12" t="s">
        <v>5</v>
      </c>
      <c r="E12">
        <v>3</v>
      </c>
    </row>
    <row r="14" spans="1:18" x14ac:dyDescent="0.3">
      <c r="A14" s="3" t="s">
        <v>27</v>
      </c>
    </row>
    <row r="15" spans="1:18" ht="15" thickBot="1" x14ac:dyDescent="0.35"/>
    <row r="16" spans="1:18" x14ac:dyDescent="0.3">
      <c r="A16" s="20"/>
      <c r="B16" s="20"/>
      <c r="C16" s="22" t="s">
        <v>0</v>
      </c>
      <c r="D16" s="24" t="s">
        <v>7</v>
      </c>
      <c r="E16" s="22" t="s">
        <v>1</v>
      </c>
      <c r="F16" s="24" t="s">
        <v>8</v>
      </c>
      <c r="G16" s="22" t="s">
        <v>2</v>
      </c>
      <c r="H16" s="24" t="s">
        <v>9</v>
      </c>
      <c r="I16" s="22" t="s">
        <v>3</v>
      </c>
      <c r="J16" s="23" t="s">
        <v>10</v>
      </c>
      <c r="K16" s="22" t="s">
        <v>11</v>
      </c>
      <c r="L16" s="23" t="s">
        <v>12</v>
      </c>
      <c r="M16" s="25" t="s">
        <v>13</v>
      </c>
      <c r="N16" s="23" t="s">
        <v>14</v>
      </c>
      <c r="O16" s="25" t="s">
        <v>15</v>
      </c>
      <c r="P16" s="23" t="s">
        <v>16</v>
      </c>
      <c r="Q16" s="25" t="s">
        <v>17</v>
      </c>
      <c r="R16" s="23" t="s">
        <v>18</v>
      </c>
    </row>
    <row r="17" spans="1:18" ht="15" thickBot="1" x14ac:dyDescent="0.35">
      <c r="A17" s="20"/>
      <c r="B17" s="20"/>
      <c r="C17" s="11">
        <f>SIN((($L$5*$B$6)+($L$6*$B$7))/180*PI())*$E$5</f>
        <v>22.175270829455542</v>
      </c>
      <c r="D17" s="13">
        <f>-COS((($L$5*$B$6)+($L$6*$B$7))/180*PI())*$E$5</f>
        <v>-11.543715330875852</v>
      </c>
      <c r="E17" s="11">
        <f>SIN((($L$5*$B$6)+($L$6*$B$7))/180*PI())*$E$7</f>
        <v>2.6610324995346648</v>
      </c>
      <c r="F17" s="13">
        <f>-COS((($L$5*$B$6)+($L$6*$B$7))/180*PI())*$E$7</f>
        <v>-1.3852458397051022</v>
      </c>
      <c r="G17" s="11">
        <f>SIN((($L$5*$B$6)+($L$6*$B$7)+$E$8)/180*PI())*$E$6</f>
        <v>19.447398407953532</v>
      </c>
      <c r="H17" s="13">
        <f>-COS((($L$5*$B$6)+($L$6*$B$7)+$E$8)/180*PI())*$E$6</f>
        <v>-4.6689072771181097</v>
      </c>
      <c r="I17" s="11">
        <f>SIN((($L$5*$B$6)+($L$6*$B$7)-$E$8)/180*PI())*$E$6</f>
        <v>14.979114415780042</v>
      </c>
      <c r="J17" s="12">
        <f>-COS((($L$5*$B$6)+($L$6*$B$7)-$E$8)/180*PI())*$E$6</f>
        <v>-13.25240096431475</v>
      </c>
      <c r="K17" s="11">
        <f>$I$6+C17</f>
        <v>64.175270829455542</v>
      </c>
      <c r="L17" s="12">
        <f>$I$7+D17</f>
        <v>12.456284669124148</v>
      </c>
      <c r="M17" s="14">
        <f>$I$6+E17</f>
        <v>44.661032499534663</v>
      </c>
      <c r="N17" s="12">
        <f>$I$7+F17</f>
        <v>22.614754160294897</v>
      </c>
      <c r="O17" s="14">
        <f>$I$6+G17</f>
        <v>61.447398407953528</v>
      </c>
      <c r="P17" s="12">
        <f>$I$7+H17</f>
        <v>19.331092722881891</v>
      </c>
      <c r="Q17" s="14">
        <f>$I$6+I17</f>
        <v>56.979114415780046</v>
      </c>
      <c r="R17" s="12">
        <f>$I$7+J17</f>
        <v>10.74759903568525</v>
      </c>
    </row>
    <row r="20" spans="1:18" x14ac:dyDescent="0.3">
      <c r="A20" s="3" t="s">
        <v>30</v>
      </c>
    </row>
    <row r="21" spans="1:18" ht="15" thickBot="1" x14ac:dyDescent="0.35"/>
    <row r="22" spans="1:18" x14ac:dyDescent="0.3">
      <c r="C22" s="22" t="s">
        <v>0</v>
      </c>
      <c r="D22" s="24" t="s">
        <v>7</v>
      </c>
      <c r="E22" s="22" t="s">
        <v>1</v>
      </c>
      <c r="F22" s="24" t="s">
        <v>8</v>
      </c>
      <c r="G22" s="22" t="s">
        <v>2</v>
      </c>
      <c r="H22" s="24" t="s">
        <v>9</v>
      </c>
      <c r="I22" s="22" t="s">
        <v>3</v>
      </c>
      <c r="J22" s="24" t="s">
        <v>10</v>
      </c>
      <c r="K22" s="22" t="s">
        <v>11</v>
      </c>
      <c r="L22" s="23" t="s">
        <v>12</v>
      </c>
      <c r="M22" s="25" t="s">
        <v>13</v>
      </c>
      <c r="N22" s="23" t="s">
        <v>14</v>
      </c>
      <c r="O22" s="25" t="s">
        <v>15</v>
      </c>
      <c r="P22" s="23" t="s">
        <v>16</v>
      </c>
      <c r="Q22" s="25" t="s">
        <v>17</v>
      </c>
      <c r="R22" s="23" t="s">
        <v>18</v>
      </c>
    </row>
    <row r="23" spans="1:18" ht="15" thickBot="1" x14ac:dyDescent="0.35">
      <c r="C23" s="11">
        <f>SIN(($L$6*$B$5)/180*PI())*$E$10</f>
        <v>12.499999999999998</v>
      </c>
      <c r="D23" s="13">
        <f>-COS(($L$6*$B$5)/180*PI())*$E$10</f>
        <v>-21.650635094610969</v>
      </c>
      <c r="E23" s="11">
        <f>SIN(($L$6*$B$5)/180*PI())*$E$12</f>
        <v>1.4999999999999998</v>
      </c>
      <c r="F23" s="13">
        <f>-COS(($L$6*$B$5)/180*PI())*$E$12</f>
        <v>-2.598076211353316</v>
      </c>
      <c r="G23" s="11">
        <f>SIN((($L$6*$B$5)+$E$9)/180*PI())*$E$11</f>
        <v>6.1566147532565827</v>
      </c>
      <c r="H23" s="13">
        <f>-COS((($L$6*$B$5)+$E$9)/180*PI())*$E$11</f>
        <v>-7.8801075360672188</v>
      </c>
      <c r="I23" s="11">
        <f>SIN((($L$6*B5)-$E$9)/180*PI())*$E$11</f>
        <v>3.74606593415912</v>
      </c>
      <c r="J23" s="13">
        <f>-COS((($L$6*B5)-$E$9)/180*PI())*$E$11</f>
        <v>-9.2718385456678742</v>
      </c>
      <c r="K23" s="11">
        <f>$I$6+C23</f>
        <v>54.5</v>
      </c>
      <c r="L23" s="12">
        <f>$I$7+D23</f>
        <v>2.3493649053890309</v>
      </c>
      <c r="M23" s="14">
        <f>$I$6+E23</f>
        <v>43.5</v>
      </c>
      <c r="N23" s="12">
        <f>$I$7+F23</f>
        <v>21.401923788646684</v>
      </c>
      <c r="O23" s="14">
        <f>$I$6+G23</f>
        <v>48.156614753256584</v>
      </c>
      <c r="P23" s="12">
        <f>$I$7+H23</f>
        <v>16.119892463932782</v>
      </c>
      <c r="Q23" s="14">
        <f>$I$6+I23</f>
        <v>45.74606593415912</v>
      </c>
      <c r="R23" s="12">
        <f>$I$7+J23</f>
        <v>14.728161454332126</v>
      </c>
    </row>
    <row r="266" spans="7:7" x14ac:dyDescent="0.3">
      <c r="G266" t="s">
        <v>19</v>
      </c>
    </row>
  </sheetData>
  <pageMargins left="0.7" right="0.7" top="0.78740157499999996" bottom="0.78740157499999996" header="0.3" footer="0.3"/>
  <pageSetup paperSize="9" orientation="portrait" r:id="rId1"/>
  <ignoredErrors>
    <ignoredError sqref="M17:O17 P17:Q17 L17 L23:N23 O23:Q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Drawing</vt:lpstr>
      <vt:lpstr>Simulation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scientist formerly known as Naegeli</dc:creator>
  <cp:lastModifiedBy>Michael &amp; Nicole</cp:lastModifiedBy>
  <cp:lastPrinted>2019-11-21T18:52:56Z</cp:lastPrinted>
  <dcterms:created xsi:type="dcterms:W3CDTF">2019-05-06T15:29:32Z</dcterms:created>
  <dcterms:modified xsi:type="dcterms:W3CDTF">2019-11-21T18:53:31Z</dcterms:modified>
</cp:coreProperties>
</file>