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75" yWindow="-15" windowWidth="20730" windowHeight="1176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5" i="1"/>
  <c r="C8" l="1"/>
  <c r="E8" s="1"/>
  <c r="B9"/>
  <c r="C9" s="1"/>
  <c r="F8" l="1"/>
  <c r="D9"/>
  <c r="E9"/>
  <c r="B10"/>
  <c r="F9" l="1"/>
  <c r="C10"/>
  <c r="B11"/>
  <c r="E10" l="1"/>
  <c r="D10"/>
  <c r="B12"/>
  <c r="C11"/>
  <c r="E11" l="1"/>
  <c r="F11" s="1"/>
  <c r="D11"/>
  <c r="F10"/>
  <c r="B13"/>
  <c r="C12"/>
  <c r="D12" l="1"/>
  <c r="E12"/>
  <c r="C13"/>
  <c r="B14"/>
  <c r="F12" l="1"/>
  <c r="C14"/>
  <c r="B15"/>
  <c r="D13"/>
  <c r="E13"/>
  <c r="F13" s="1"/>
  <c r="E14" l="1"/>
  <c r="D14"/>
  <c r="B16"/>
  <c r="C15"/>
  <c r="E15" l="1"/>
  <c r="F15" s="1"/>
  <c r="D15"/>
  <c r="F14"/>
  <c r="B17"/>
  <c r="C16"/>
  <c r="C17" l="1"/>
  <c r="B18"/>
  <c r="D16"/>
  <c r="E16"/>
  <c r="F16" s="1"/>
  <c r="D17" l="1"/>
  <c r="E17"/>
  <c r="F17" s="1"/>
  <c r="C18"/>
  <c r="B19"/>
  <c r="B20" l="1"/>
  <c r="C19"/>
  <c r="E18"/>
  <c r="F18" s="1"/>
  <c r="D18"/>
  <c r="B21" l="1"/>
  <c r="C20"/>
  <c r="E19"/>
  <c r="F19" s="1"/>
  <c r="D19"/>
  <c r="D20" l="1"/>
  <c r="E20"/>
  <c r="F20" s="1"/>
  <c r="C21"/>
  <c r="B22"/>
  <c r="C22" l="1"/>
  <c r="B23"/>
  <c r="D21"/>
  <c r="E21"/>
  <c r="F21" s="1"/>
  <c r="E22" l="1"/>
  <c r="F22" s="1"/>
  <c r="D22"/>
  <c r="B24"/>
  <c r="C23"/>
  <c r="E23" l="1"/>
  <c r="F23" s="1"/>
  <c r="D23"/>
  <c r="B25"/>
  <c r="C24"/>
  <c r="D24" l="1"/>
  <c r="E24"/>
  <c r="F24" s="1"/>
  <c r="C25"/>
  <c r="B26"/>
  <c r="D25" l="1"/>
  <c r="E25"/>
  <c r="F25" s="1"/>
  <c r="C26"/>
  <c r="B27"/>
  <c r="E26" l="1"/>
  <c r="F26" s="1"/>
  <c r="D26"/>
  <c r="B28"/>
  <c r="C27"/>
  <c r="B29" l="1"/>
  <c r="C28"/>
  <c r="E27"/>
  <c r="F27" s="1"/>
  <c r="D27"/>
  <c r="D28" l="1"/>
  <c r="E28"/>
  <c r="F28" s="1"/>
  <c r="C29"/>
  <c r="B30"/>
  <c r="C30" l="1"/>
  <c r="B31"/>
  <c r="D29"/>
  <c r="E29"/>
  <c r="F29" s="1"/>
  <c r="E30" l="1"/>
  <c r="F30" s="1"/>
  <c r="D30"/>
  <c r="B32"/>
  <c r="C31"/>
  <c r="E31" l="1"/>
  <c r="F31" s="1"/>
  <c r="D31"/>
  <c r="B33"/>
  <c r="C32"/>
  <c r="D32" l="1"/>
  <c r="E32"/>
  <c r="F32" s="1"/>
  <c r="C33"/>
  <c r="B34"/>
  <c r="D33" l="1"/>
  <c r="E33"/>
  <c r="F33" s="1"/>
  <c r="C34"/>
  <c r="B35"/>
  <c r="E34" l="1"/>
  <c r="F34" s="1"/>
  <c r="D34"/>
  <c r="B36"/>
  <c r="C35"/>
  <c r="E35" l="1"/>
  <c r="F35" s="1"/>
  <c r="D35"/>
  <c r="B37"/>
  <c r="C36"/>
  <c r="D36" l="1"/>
  <c r="E36"/>
  <c r="F36" s="1"/>
  <c r="C37"/>
  <c r="B38"/>
  <c r="D37" l="1"/>
  <c r="E37"/>
  <c r="F37" s="1"/>
  <c r="C38"/>
  <c r="B39"/>
  <c r="E38" l="1"/>
  <c r="F38" s="1"/>
  <c r="D38"/>
  <c r="B40"/>
  <c r="C39"/>
  <c r="E39" l="1"/>
  <c r="F39" s="1"/>
  <c r="D39"/>
  <c r="B41"/>
  <c r="C40"/>
  <c r="D40" l="1"/>
  <c r="E40"/>
  <c r="F40" s="1"/>
  <c r="C41"/>
  <c r="B42"/>
  <c r="D41" l="1"/>
  <c r="E41"/>
  <c r="F41" s="1"/>
  <c r="C42"/>
  <c r="B43"/>
  <c r="B44" l="1"/>
  <c r="C43"/>
  <c r="E42"/>
  <c r="F42" s="1"/>
  <c r="D42"/>
  <c r="E43" l="1"/>
  <c r="F43" s="1"/>
  <c r="D43"/>
  <c r="C44"/>
  <c r="B45"/>
  <c r="D44" l="1"/>
  <c r="E44"/>
  <c r="F44" s="1"/>
  <c r="C45"/>
  <c r="B46"/>
  <c r="C46" l="1"/>
  <c r="B47"/>
  <c r="D45"/>
  <c r="E45"/>
  <c r="F45" s="1"/>
  <c r="E46" l="1"/>
  <c r="F46" s="1"/>
  <c r="D46"/>
  <c r="B48"/>
  <c r="C47"/>
  <c r="E47" l="1"/>
  <c r="F47" s="1"/>
  <c r="D47"/>
  <c r="B49"/>
  <c r="C48"/>
  <c r="D48" l="1"/>
  <c r="E48"/>
  <c r="F48" s="1"/>
  <c r="C49"/>
  <c r="B50"/>
  <c r="C50" l="1"/>
  <c r="B51"/>
  <c r="D49"/>
  <c r="E49"/>
  <c r="F49" s="1"/>
  <c r="B52" l="1"/>
  <c r="C51"/>
  <c r="E50"/>
  <c r="F50" s="1"/>
  <c r="D50"/>
  <c r="B53" l="1"/>
  <c r="C52"/>
  <c r="E51"/>
  <c r="F51" s="1"/>
  <c r="D51"/>
  <c r="D52" l="1"/>
  <c r="E52"/>
  <c r="F52" s="1"/>
  <c r="C53"/>
  <c r="B54"/>
  <c r="C54" l="1"/>
  <c r="B55"/>
  <c r="D53"/>
  <c r="E53"/>
  <c r="F53" s="1"/>
  <c r="E54" l="1"/>
  <c r="F54" s="1"/>
  <c r="D54"/>
  <c r="B56"/>
  <c r="C55"/>
  <c r="B57" l="1"/>
  <c r="C56"/>
  <c r="E55"/>
  <c r="F55" s="1"/>
  <c r="D55"/>
  <c r="D56" l="1"/>
  <c r="E56"/>
  <c r="F56" s="1"/>
  <c r="C57"/>
  <c r="B58"/>
  <c r="D57" l="1"/>
  <c r="E57"/>
  <c r="F57" s="1"/>
  <c r="B59"/>
  <c r="C58"/>
  <c r="B60" l="1"/>
  <c r="C59"/>
  <c r="E58"/>
  <c r="F58" s="1"/>
  <c r="D58"/>
  <c r="B61" l="1"/>
  <c r="C60"/>
  <c r="E59"/>
  <c r="F59" s="1"/>
  <c r="D59"/>
  <c r="D60" l="1"/>
  <c r="E60"/>
  <c r="F60" s="1"/>
  <c r="C61"/>
  <c r="B62"/>
  <c r="C62" l="1"/>
  <c r="B63"/>
  <c r="D61"/>
  <c r="E61"/>
  <c r="F61" s="1"/>
  <c r="B64" l="1"/>
  <c r="C63"/>
  <c r="E62"/>
  <c r="F62" s="1"/>
  <c r="D62"/>
  <c r="C64" l="1"/>
  <c r="B65"/>
  <c r="E63"/>
  <c r="F63" s="1"/>
  <c r="D63"/>
  <c r="D64" l="1"/>
  <c r="E64"/>
  <c r="F64" s="1"/>
  <c r="C65"/>
  <c r="B66"/>
  <c r="D65" l="1"/>
  <c r="E65"/>
  <c r="F65" s="1"/>
  <c r="B67"/>
  <c r="C66"/>
  <c r="E66" l="1"/>
  <c r="F66" s="1"/>
  <c r="D66"/>
  <c r="B68"/>
  <c r="C67"/>
  <c r="B69" l="1"/>
  <c r="C68"/>
  <c r="E67"/>
  <c r="F67" s="1"/>
  <c r="D67"/>
  <c r="C69" l="1"/>
  <c r="B70"/>
  <c r="D68"/>
  <c r="E68"/>
  <c r="F68" s="1"/>
  <c r="D69" l="1"/>
  <c r="E69"/>
  <c r="F69" s="1"/>
  <c r="B71"/>
  <c r="C70"/>
  <c r="E70" l="1"/>
  <c r="F70" s="1"/>
  <c r="D70"/>
  <c r="B72"/>
  <c r="C71"/>
  <c r="E71" l="1"/>
  <c r="F71" s="1"/>
  <c r="D71"/>
  <c r="B73"/>
  <c r="C72"/>
  <c r="C73" l="1"/>
  <c r="B74"/>
  <c r="D72"/>
  <c r="E72"/>
  <c r="F72" s="1"/>
  <c r="C74" l="1"/>
  <c r="B75"/>
  <c r="D73"/>
  <c r="E73"/>
  <c r="F73" s="1"/>
  <c r="E74" l="1"/>
  <c r="F74" s="1"/>
  <c r="D74"/>
  <c r="B76"/>
  <c r="C75"/>
  <c r="C76" l="1"/>
  <c r="B77"/>
  <c r="E75"/>
  <c r="F75" s="1"/>
  <c r="D75"/>
  <c r="C77" l="1"/>
  <c r="B78"/>
  <c r="D76"/>
  <c r="E76"/>
  <c r="F76" s="1"/>
  <c r="D77" l="1"/>
  <c r="E77"/>
  <c r="F77" s="1"/>
  <c r="C78"/>
  <c r="B79"/>
  <c r="B80" l="1"/>
  <c r="C79"/>
  <c r="E78"/>
  <c r="F78" s="1"/>
  <c r="D78"/>
  <c r="E79" l="1"/>
  <c r="F79" s="1"/>
  <c r="D79"/>
  <c r="C80"/>
  <c r="B81"/>
  <c r="D80" l="1"/>
  <c r="E80"/>
  <c r="F80" s="1"/>
  <c r="C81"/>
  <c r="B82"/>
  <c r="D81" l="1"/>
  <c r="E81"/>
  <c r="F81" s="1"/>
  <c r="C82"/>
  <c r="B83"/>
  <c r="B84" l="1"/>
  <c r="C83"/>
  <c r="E82"/>
  <c r="F82" s="1"/>
  <c r="D82"/>
  <c r="E83" l="1"/>
  <c r="F83" s="1"/>
  <c r="D83"/>
  <c r="C84"/>
  <c r="B85"/>
  <c r="D84" l="1"/>
  <c r="E84"/>
  <c r="F84" s="1"/>
  <c r="C85"/>
  <c r="B86"/>
  <c r="C86" l="1"/>
  <c r="B87"/>
  <c r="D85"/>
  <c r="E85"/>
  <c r="F85" s="1"/>
  <c r="E86" l="1"/>
  <c r="F86" s="1"/>
  <c r="D86"/>
  <c r="B88"/>
  <c r="C87"/>
  <c r="B89" l="1"/>
  <c r="C88"/>
  <c r="E87"/>
  <c r="F87" s="1"/>
  <c r="D87"/>
  <c r="B90" l="1"/>
  <c r="C89"/>
  <c r="D88"/>
  <c r="E88"/>
  <c r="F88" s="1"/>
  <c r="B91" l="1"/>
  <c r="C90"/>
  <c r="D89"/>
  <c r="E89"/>
  <c r="F89" s="1"/>
  <c r="B92" l="1"/>
  <c r="C91"/>
  <c r="E90"/>
  <c r="F90" s="1"/>
  <c r="D90"/>
  <c r="B93" l="1"/>
  <c r="C92"/>
  <c r="E91"/>
  <c r="F91" s="1"/>
  <c r="D91"/>
  <c r="B94" l="1"/>
  <c r="C93"/>
  <c r="D92"/>
  <c r="E92"/>
  <c r="F92" s="1"/>
  <c r="B95" l="1"/>
  <c r="C94"/>
  <c r="D93"/>
  <c r="E93"/>
  <c r="F93" s="1"/>
  <c r="B96" l="1"/>
  <c r="C95"/>
  <c r="D94"/>
  <c r="E94"/>
  <c r="F94" s="1"/>
  <c r="E95" l="1"/>
  <c r="F95" s="1"/>
  <c r="D95"/>
  <c r="B97"/>
  <c r="C96"/>
  <c r="D96" l="1"/>
  <c r="E96"/>
  <c r="F96" s="1"/>
  <c r="B98"/>
  <c r="C97"/>
  <c r="D97" l="1"/>
  <c r="E97"/>
  <c r="F97" s="1"/>
  <c r="B99"/>
  <c r="C98"/>
  <c r="D98" l="1"/>
  <c r="E98"/>
  <c r="F98" s="1"/>
  <c r="B100"/>
  <c r="C99"/>
  <c r="E99" l="1"/>
  <c r="F99" s="1"/>
  <c r="D99"/>
  <c r="B101"/>
  <c r="C100"/>
  <c r="D100" l="1"/>
  <c r="E100"/>
  <c r="F100" s="1"/>
  <c r="B102"/>
  <c r="C101"/>
  <c r="B103" l="1"/>
  <c r="C102"/>
  <c r="D101"/>
  <c r="E101"/>
  <c r="F101" s="1"/>
  <c r="B104" l="1"/>
  <c r="C103"/>
  <c r="D102"/>
  <c r="E102"/>
  <c r="F102" s="1"/>
  <c r="B105" l="1"/>
  <c r="C104"/>
  <c r="E103"/>
  <c r="F103" s="1"/>
  <c r="D103"/>
  <c r="B106" l="1"/>
  <c r="C105"/>
  <c r="D104"/>
  <c r="E104"/>
  <c r="F104" s="1"/>
  <c r="B107" l="1"/>
  <c r="C106"/>
  <c r="D105"/>
  <c r="E105"/>
  <c r="F105" s="1"/>
  <c r="B108" l="1"/>
  <c r="C108" s="1"/>
  <c r="C107"/>
  <c r="E106"/>
  <c r="F106" s="1"/>
  <c r="D106"/>
  <c r="E107" l="1"/>
  <c r="F107" s="1"/>
  <c r="D107"/>
  <c r="D108"/>
  <c r="E108"/>
  <c r="F108" s="1"/>
</calcChain>
</file>

<file path=xl/sharedStrings.xml><?xml version="1.0" encoding="utf-8"?>
<sst xmlns="http://schemas.openxmlformats.org/spreadsheetml/2006/main" count="9" uniqueCount="9">
  <si>
    <t>x-axis</t>
  </si>
  <si>
    <t>Function</t>
  </si>
  <si>
    <t>Derivative</t>
  </si>
  <si>
    <t>Rectangles</t>
  </si>
  <si>
    <t>Integral</t>
  </si>
  <si>
    <t>dx</t>
  </si>
  <si>
    <t>Integral between</t>
  </si>
  <si>
    <t xml:space="preserve">and </t>
  </si>
  <si>
    <t xml:space="preserve"> is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</si>
</sst>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5" formatCode="#,##0.000;[Red]\-#,##0.000"/>
  </numFmts>
  <fonts count="7">
    <font>
      <sz val="10"/>
      <name val="Verdana"/>
    </font>
    <font>
      <sz val="10"/>
      <name val="Verdana"/>
    </font>
    <font>
      <sz val="8"/>
      <name val="Verdana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4" xfId="0" applyFont="1" applyFill="1" applyBorder="1"/>
    <xf numFmtId="0" fontId="3" fillId="4" borderId="3" xfId="0" applyFont="1" applyFill="1" applyBorder="1"/>
    <xf numFmtId="175" fontId="3" fillId="4" borderId="3" xfId="1" applyNumberFormat="1" applyFont="1" applyFill="1" applyBorder="1"/>
    <xf numFmtId="175" fontId="3" fillId="4" borderId="4" xfId="1" applyNumberFormat="1" applyFont="1" applyFill="1" applyBorder="1"/>
    <xf numFmtId="175" fontId="3" fillId="3" borderId="3" xfId="1" applyNumberFormat="1" applyFont="1" applyFill="1" applyBorder="1"/>
    <xf numFmtId="175" fontId="3" fillId="3" borderId="4" xfId="1" applyNumberFormat="1" applyFont="1" applyFill="1" applyBorder="1"/>
    <xf numFmtId="0" fontId="3" fillId="3" borderId="5" xfId="0" applyFont="1" applyFill="1" applyBorder="1"/>
    <xf numFmtId="175" fontId="3" fillId="3" borderId="5" xfId="1" applyNumberFormat="1" applyFont="1" applyFill="1" applyBorder="1"/>
    <xf numFmtId="175" fontId="3" fillId="3" borderId="0" xfId="1" applyNumberFormat="1" applyFont="1" applyFill="1"/>
    <xf numFmtId="0" fontId="4" fillId="2" borderId="6" xfId="0" applyFont="1" applyFill="1" applyBorder="1" applyAlignment="1">
      <alignment horizontal="right"/>
    </xf>
    <xf numFmtId="0" fontId="3" fillId="3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CA"/>
  <c:roundedCorners val="1"/>
  <c:chart>
    <c:title>
      <c:tx>
        <c:rich>
          <a:bodyPr/>
          <a:lstStyle/>
          <a:p>
            <a:pPr>
              <a:defRPr/>
            </a:pPr>
            <a:r>
              <a:rPr lang="en-US"/>
              <a:t>Function and Derivative of x  </a:t>
            </a:r>
          </a:p>
        </c:rich>
      </c:tx>
      <c:layout/>
      <c:spPr>
        <a:solidFill>
          <a:schemeClr val="accent4">
            <a:lumMod val="60000"/>
            <a:lumOff val="40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4.2376823150270776E-2"/>
          <c:y val="0.12729860690490613"/>
          <c:w val="0.63430390821400484"/>
          <c:h val="0.83203282282022439"/>
        </c:manualLayout>
      </c:layout>
      <c:scatterChart>
        <c:scatterStyle val="lineMarker"/>
        <c:ser>
          <c:idx val="0"/>
          <c:order val="0"/>
          <c:tx>
            <c:v>f(x)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Sheet1!$B$8:$B$108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Sheet1!$C$8:$C$108</c:f>
              <c:numCache>
                <c:formatCode>#,##0.000;[Red]\-#,##0.000</c:formatCode>
                <c:ptCount val="101"/>
                <c:pt idx="0" formatCode="General">
                  <c:v>-36</c:v>
                </c:pt>
                <c:pt idx="1">
                  <c:v>-28.438000000000024</c:v>
                </c:pt>
                <c:pt idx="2">
                  <c:v>-21.344000000000037</c:v>
                </c:pt>
                <c:pt idx="3">
                  <c:v>-14.706000000000067</c:v>
                </c:pt>
                <c:pt idx="4">
                  <c:v>-8.5120000000000857</c:v>
                </c:pt>
                <c:pt idx="5">
                  <c:v>-2.7500000000000924</c:v>
                </c:pt>
                <c:pt idx="6">
                  <c:v>2.5919999999999135</c:v>
                </c:pt>
                <c:pt idx="7">
                  <c:v>7.5259999999998755</c:v>
                </c:pt>
                <c:pt idx="8">
                  <c:v>12.063999999999879</c:v>
                </c:pt>
                <c:pt idx="9">
                  <c:v>16.217999999999869</c:v>
                </c:pt>
                <c:pt idx="10">
                  <c:v>19.999999999999872</c:v>
                </c:pt>
                <c:pt idx="11">
                  <c:v>23.421999999999883</c:v>
                </c:pt>
                <c:pt idx="12">
                  <c:v>26.495999999999896</c:v>
                </c:pt>
                <c:pt idx="13">
                  <c:v>29.233999999999916</c:v>
                </c:pt>
                <c:pt idx="14">
                  <c:v>31.647999999999932</c:v>
                </c:pt>
                <c:pt idx="15">
                  <c:v>33.749999999999936</c:v>
                </c:pt>
                <c:pt idx="16">
                  <c:v>35.551999999999964</c:v>
                </c:pt>
                <c:pt idx="17">
                  <c:v>37.06599999999996</c:v>
                </c:pt>
                <c:pt idx="18">
                  <c:v>38.303999999999974</c:v>
                </c:pt>
                <c:pt idx="19">
                  <c:v>39.277999999999977</c:v>
                </c:pt>
                <c:pt idx="20">
                  <c:v>39.999999999999986</c:v>
                </c:pt>
                <c:pt idx="21">
                  <c:v>40.481999999999992</c:v>
                </c:pt>
                <c:pt idx="22">
                  <c:v>40.735999999999997</c:v>
                </c:pt>
                <c:pt idx="23">
                  <c:v>40.774000000000001</c:v>
                </c:pt>
                <c:pt idx="24">
                  <c:v>40.608000000000004</c:v>
                </c:pt>
                <c:pt idx="25">
                  <c:v>40.250000000000014</c:v>
                </c:pt>
                <c:pt idx="26">
                  <c:v>39.71200000000001</c:v>
                </c:pt>
                <c:pt idx="27">
                  <c:v>39.006000000000014</c:v>
                </c:pt>
                <c:pt idx="28">
                  <c:v>38.14400000000002</c:v>
                </c:pt>
                <c:pt idx="29">
                  <c:v>37.138000000000019</c:v>
                </c:pt>
                <c:pt idx="30">
                  <c:v>36.000000000000021</c:v>
                </c:pt>
                <c:pt idx="31">
                  <c:v>34.742000000000019</c:v>
                </c:pt>
                <c:pt idx="32">
                  <c:v>33.376000000000019</c:v>
                </c:pt>
                <c:pt idx="33">
                  <c:v>31.914000000000026</c:v>
                </c:pt>
                <c:pt idx="34">
                  <c:v>30.368000000000023</c:v>
                </c:pt>
                <c:pt idx="35">
                  <c:v>28.750000000000021</c:v>
                </c:pt>
                <c:pt idx="36">
                  <c:v>27.07200000000002</c:v>
                </c:pt>
                <c:pt idx="37">
                  <c:v>25.346000000000021</c:v>
                </c:pt>
                <c:pt idx="38">
                  <c:v>23.584000000000017</c:v>
                </c:pt>
                <c:pt idx="39">
                  <c:v>21.798000000000016</c:v>
                </c:pt>
                <c:pt idx="40">
                  <c:v>20.000000000000014</c:v>
                </c:pt>
                <c:pt idx="41">
                  <c:v>18.202000000000016</c:v>
                </c:pt>
                <c:pt idx="42">
                  <c:v>16.416000000000018</c:v>
                </c:pt>
                <c:pt idx="43">
                  <c:v>14.654000000000016</c:v>
                </c:pt>
                <c:pt idx="44">
                  <c:v>12.928000000000017</c:v>
                </c:pt>
                <c:pt idx="45">
                  <c:v>11.250000000000018</c:v>
                </c:pt>
                <c:pt idx="46">
                  <c:v>9.6320000000000157</c:v>
                </c:pt>
                <c:pt idx="47">
                  <c:v>8.0860000000000163</c:v>
                </c:pt>
                <c:pt idx="48">
                  <c:v>6.6240000000000148</c:v>
                </c:pt>
                <c:pt idx="49">
                  <c:v>5.2580000000000133</c:v>
                </c:pt>
                <c:pt idx="50">
                  <c:v>4.0000000000000124</c:v>
                </c:pt>
                <c:pt idx="51">
                  <c:v>2.8620000000000108</c:v>
                </c:pt>
                <c:pt idx="52">
                  <c:v>1.8560000000000092</c:v>
                </c:pt>
                <c:pt idx="53">
                  <c:v>0.99400000000000777</c:v>
                </c:pt>
                <c:pt idx="54">
                  <c:v>0.28800000000000603</c:v>
                </c:pt>
                <c:pt idx="55">
                  <c:v>-0.24999999999999467</c:v>
                </c:pt>
                <c:pt idx="56">
                  <c:v>-0.60799999999999699</c:v>
                </c:pt>
                <c:pt idx="57">
                  <c:v>-0.77399999999999913</c:v>
                </c:pt>
                <c:pt idx="58">
                  <c:v>-0.73600000000000065</c:v>
                </c:pt>
                <c:pt idx="59">
                  <c:v>-0.48200000000000287</c:v>
                </c:pt>
                <c:pt idx="60">
                  <c:v>0</c:v>
                </c:pt>
                <c:pt idx="61">
                  <c:v>0.72199999999999065</c:v>
                </c:pt>
                <c:pt idx="62">
                  <c:v>1.6959999999999908</c:v>
                </c:pt>
                <c:pt idx="63">
                  <c:v>2.9339999999999868</c:v>
                </c:pt>
                <c:pt idx="64">
                  <c:v>4.4479999999999897</c:v>
                </c:pt>
                <c:pt idx="65">
                  <c:v>6.2499999999999893</c:v>
                </c:pt>
                <c:pt idx="66">
                  <c:v>8.3519999999999861</c:v>
                </c:pt>
                <c:pt idx="67">
                  <c:v>10.765999999999988</c:v>
                </c:pt>
                <c:pt idx="68">
                  <c:v>13.503999999999991</c:v>
                </c:pt>
                <c:pt idx="69">
                  <c:v>16.577999999999989</c:v>
                </c:pt>
                <c:pt idx="70">
                  <c:v>19.999999999999989</c:v>
                </c:pt>
                <c:pt idx="71">
                  <c:v>23.781999999999989</c:v>
                </c:pt>
                <c:pt idx="72">
                  <c:v>27.935999999999986</c:v>
                </c:pt>
                <c:pt idx="73">
                  <c:v>32.47399999999999</c:v>
                </c:pt>
                <c:pt idx="74">
                  <c:v>37.408000000000001</c:v>
                </c:pt>
                <c:pt idx="75">
                  <c:v>42.75</c:v>
                </c:pt>
                <c:pt idx="76">
                  <c:v>48.512000000000015</c:v>
                </c:pt>
                <c:pt idx="77">
                  <c:v>54.706000000000017</c:v>
                </c:pt>
                <c:pt idx="78">
                  <c:v>61.344000000000015</c:v>
                </c:pt>
                <c:pt idx="79">
                  <c:v>68.438000000000017</c:v>
                </c:pt>
                <c:pt idx="80">
                  <c:v>76.000000000000057</c:v>
                </c:pt>
                <c:pt idx="81">
                  <c:v>84.042000000000044</c:v>
                </c:pt>
                <c:pt idx="82">
                  <c:v>92.57600000000005</c:v>
                </c:pt>
                <c:pt idx="83">
                  <c:v>101.61400000000005</c:v>
                </c:pt>
                <c:pt idx="84">
                  <c:v>111.16800000000009</c:v>
                </c:pt>
                <c:pt idx="85">
                  <c:v>121.2500000000001</c:v>
                </c:pt>
                <c:pt idx="86">
                  <c:v>131.8720000000001</c:v>
                </c:pt>
                <c:pt idx="87">
                  <c:v>143.04600000000013</c:v>
                </c:pt>
                <c:pt idx="88">
                  <c:v>154.78400000000011</c:v>
                </c:pt>
                <c:pt idx="89">
                  <c:v>167.09800000000018</c:v>
                </c:pt>
                <c:pt idx="90">
                  <c:v>180.00000000000011</c:v>
                </c:pt>
                <c:pt idx="91">
                  <c:v>193.50200000000012</c:v>
                </c:pt>
                <c:pt idx="92">
                  <c:v>207.61600000000001</c:v>
                </c:pt>
                <c:pt idx="93">
                  <c:v>222.35399999999996</c:v>
                </c:pt>
                <c:pt idx="94">
                  <c:v>237.72799999999989</c:v>
                </c:pt>
                <c:pt idx="95">
                  <c:v>253.74999999999983</c:v>
                </c:pt>
                <c:pt idx="96">
                  <c:v>270.43199999999979</c:v>
                </c:pt>
                <c:pt idx="97">
                  <c:v>287.78599999999972</c:v>
                </c:pt>
                <c:pt idx="98">
                  <c:v>305.82399999999967</c:v>
                </c:pt>
                <c:pt idx="99">
                  <c:v>324.55799999999954</c:v>
                </c:pt>
                <c:pt idx="100">
                  <c:v>343.99999999999943</c:v>
                </c:pt>
              </c:numCache>
            </c:numRef>
          </c:yVal>
          <c:smooth val="1"/>
        </c:ser>
        <c:ser>
          <c:idx val="1"/>
          <c:order val="1"/>
          <c:tx>
            <c:v>First derivative(x)</c:v>
          </c:tx>
          <c:spPr>
            <a:ln w="25400">
              <a:solidFill>
                <a:srgbClr val="DD2D32"/>
              </a:solidFill>
              <a:prstDash val="solid"/>
            </a:ln>
          </c:spPr>
          <c:marker>
            <c:symbol val="none"/>
          </c:marker>
          <c:xVal>
            <c:numRef>
              <c:f>Sheet1!$B$8:$B$108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Sheet1!$D$8:$D$108</c:f>
              <c:numCache>
                <c:formatCode>#,##0.000;[Red]\-#,##0.000</c:formatCode>
                <c:ptCount val="101"/>
                <c:pt idx="1">
                  <c:v>75.619999999999763</c:v>
                </c:pt>
                <c:pt idx="2">
                  <c:v>70.93999999999987</c:v>
                </c:pt>
                <c:pt idx="3">
                  <c:v>66.379999999999697</c:v>
                </c:pt>
                <c:pt idx="4">
                  <c:v>61.939999999999813</c:v>
                </c:pt>
                <c:pt idx="5">
                  <c:v>57.619999999999933</c:v>
                </c:pt>
                <c:pt idx="6">
                  <c:v>53.420000000000059</c:v>
                </c:pt>
                <c:pt idx="7">
                  <c:v>49.33999999999962</c:v>
                </c:pt>
                <c:pt idx="8">
                  <c:v>45.380000000000038</c:v>
                </c:pt>
                <c:pt idx="9">
                  <c:v>41.539999999999893</c:v>
                </c:pt>
                <c:pt idx="10">
                  <c:v>37.820000000000036</c:v>
                </c:pt>
                <c:pt idx="11">
                  <c:v>34.220000000000113</c:v>
                </c:pt>
                <c:pt idx="12">
                  <c:v>30.740000000000123</c:v>
                </c:pt>
                <c:pt idx="13">
                  <c:v>27.380000000000209</c:v>
                </c:pt>
                <c:pt idx="14">
                  <c:v>24.140000000000157</c:v>
                </c:pt>
                <c:pt idx="15">
                  <c:v>21.020000000000039</c:v>
                </c:pt>
                <c:pt idx="16">
                  <c:v>18.02000000000028</c:v>
                </c:pt>
                <c:pt idx="17">
                  <c:v>15.139999999999958</c:v>
                </c:pt>
                <c:pt idx="18">
                  <c:v>12.380000000000138</c:v>
                </c:pt>
                <c:pt idx="19">
                  <c:v>9.7400000000000375</c:v>
                </c:pt>
                <c:pt idx="20">
                  <c:v>7.2200000000000841</c:v>
                </c:pt>
                <c:pt idx="21">
                  <c:v>4.8200000000000642</c:v>
                </c:pt>
                <c:pt idx="22">
                  <c:v>2.5400000000000489</c:v>
                </c:pt>
                <c:pt idx="23">
                  <c:v>0.38000000000003809</c:v>
                </c:pt>
                <c:pt idx="24">
                  <c:v>-1.6599999999999682</c:v>
                </c:pt>
                <c:pt idx="25">
                  <c:v>-3.5799999999998988</c:v>
                </c:pt>
                <c:pt idx="26">
                  <c:v>-5.3800000000000381</c:v>
                </c:pt>
                <c:pt idx="27">
                  <c:v>-7.0599999999999596</c:v>
                </c:pt>
                <c:pt idx="28">
                  <c:v>-8.6199999999999477</c:v>
                </c:pt>
                <c:pt idx="29">
                  <c:v>-10.060000000000002</c:v>
                </c:pt>
                <c:pt idx="30">
                  <c:v>-11.379999999999981</c:v>
                </c:pt>
                <c:pt idx="31">
                  <c:v>-12.580000000000027</c:v>
                </c:pt>
                <c:pt idx="32">
                  <c:v>-13.659999999999997</c:v>
                </c:pt>
                <c:pt idx="33">
                  <c:v>-14.619999999999926</c:v>
                </c:pt>
                <c:pt idx="34">
                  <c:v>-15.460000000000029</c:v>
                </c:pt>
                <c:pt idx="35">
                  <c:v>-16.180000000000021</c:v>
                </c:pt>
                <c:pt idx="36">
                  <c:v>-16.780000000000008</c:v>
                </c:pt>
                <c:pt idx="37">
                  <c:v>-17.259999999999991</c:v>
                </c:pt>
                <c:pt idx="38">
                  <c:v>-17.62000000000004</c:v>
                </c:pt>
                <c:pt idx="39">
                  <c:v>-17.860000000000014</c:v>
                </c:pt>
                <c:pt idx="40">
                  <c:v>-17.980000000000018</c:v>
                </c:pt>
                <c:pt idx="41">
                  <c:v>-17.979999999999983</c:v>
                </c:pt>
                <c:pt idx="42">
                  <c:v>-17.859999999999978</c:v>
                </c:pt>
                <c:pt idx="43">
                  <c:v>-17.620000000000022</c:v>
                </c:pt>
                <c:pt idx="44">
                  <c:v>-17.259999999999991</c:v>
                </c:pt>
                <c:pt idx="45">
                  <c:v>-16.77999999999999</c:v>
                </c:pt>
                <c:pt idx="46">
                  <c:v>-16.180000000000021</c:v>
                </c:pt>
                <c:pt idx="47">
                  <c:v>-15.459999999999994</c:v>
                </c:pt>
                <c:pt idx="48">
                  <c:v>-14.620000000000015</c:v>
                </c:pt>
                <c:pt idx="49">
                  <c:v>-13.660000000000014</c:v>
                </c:pt>
                <c:pt idx="50">
                  <c:v>-12.580000000000009</c:v>
                </c:pt>
                <c:pt idx="51">
                  <c:v>-11.380000000000017</c:v>
                </c:pt>
                <c:pt idx="52">
                  <c:v>-10.060000000000015</c:v>
                </c:pt>
                <c:pt idx="53">
                  <c:v>-8.6200000000000134</c:v>
                </c:pt>
                <c:pt idx="54">
                  <c:v>-7.0600000000000174</c:v>
                </c:pt>
                <c:pt idx="55">
                  <c:v>-5.380000000000007</c:v>
                </c:pt>
                <c:pt idx="56">
                  <c:v>-3.5800000000000232</c:v>
                </c:pt>
                <c:pt idx="57">
                  <c:v>-1.6600000000000215</c:v>
                </c:pt>
                <c:pt idx="58">
                  <c:v>0.37999999999998479</c:v>
                </c:pt>
                <c:pt idx="59">
                  <c:v>2.5399999999999778</c:v>
                </c:pt>
                <c:pt idx="60">
                  <c:v>4.8200000000000287</c:v>
                </c:pt>
                <c:pt idx="61">
                  <c:v>7.2199999999999065</c:v>
                </c:pt>
                <c:pt idx="62">
                  <c:v>9.740000000000002</c:v>
                </c:pt>
                <c:pt idx="63">
                  <c:v>12.37999999999996</c:v>
                </c:pt>
                <c:pt idx="64">
                  <c:v>15.140000000000029</c:v>
                </c:pt>
                <c:pt idx="65">
                  <c:v>18.019999999999996</c:v>
                </c:pt>
                <c:pt idx="66">
                  <c:v>21.019999999999968</c:v>
                </c:pt>
                <c:pt idx="67">
                  <c:v>24.140000000000015</c:v>
                </c:pt>
                <c:pt idx="68">
                  <c:v>27.380000000000031</c:v>
                </c:pt>
                <c:pt idx="69">
                  <c:v>30.739999999999981</c:v>
                </c:pt>
                <c:pt idx="70">
                  <c:v>34.220000000000006</c:v>
                </c:pt>
                <c:pt idx="71">
                  <c:v>37.82</c:v>
                </c:pt>
                <c:pt idx="72">
                  <c:v>41.539999999999964</c:v>
                </c:pt>
                <c:pt idx="73">
                  <c:v>45.380000000000038</c:v>
                </c:pt>
                <c:pt idx="74">
                  <c:v>49.340000000000117</c:v>
                </c:pt>
                <c:pt idx="75">
                  <c:v>53.419999999999987</c:v>
                </c:pt>
                <c:pt idx="76">
                  <c:v>57.620000000000147</c:v>
                </c:pt>
                <c:pt idx="77">
                  <c:v>61.940000000000026</c:v>
                </c:pt>
                <c:pt idx="78">
                  <c:v>66.379999999999981</c:v>
                </c:pt>
                <c:pt idx="79">
                  <c:v>70.940000000000012</c:v>
                </c:pt>
                <c:pt idx="80">
                  <c:v>75.620000000000402</c:v>
                </c:pt>
                <c:pt idx="81">
                  <c:v>80.419999999999874</c:v>
                </c:pt>
                <c:pt idx="82">
                  <c:v>85.34000000000006</c:v>
                </c:pt>
                <c:pt idx="83">
                  <c:v>90.379999999999967</c:v>
                </c:pt>
                <c:pt idx="84">
                  <c:v>95.540000000000447</c:v>
                </c:pt>
                <c:pt idx="85">
                  <c:v>100.82000000000008</c:v>
                </c:pt>
                <c:pt idx="86">
                  <c:v>106.22</c:v>
                </c:pt>
                <c:pt idx="87">
                  <c:v>111.74000000000035</c:v>
                </c:pt>
                <c:pt idx="88">
                  <c:v>117.37999999999971</c:v>
                </c:pt>
                <c:pt idx="89">
                  <c:v>123.14000000000078</c:v>
                </c:pt>
                <c:pt idx="90">
                  <c:v>129.0199999999993</c:v>
                </c:pt>
                <c:pt idx="91">
                  <c:v>135.0200000000001</c:v>
                </c:pt>
                <c:pt idx="92">
                  <c:v>141.13999999999891</c:v>
                </c:pt>
                <c:pt idx="93">
                  <c:v>147.37999999999943</c:v>
                </c:pt>
                <c:pt idx="94">
                  <c:v>153.73999999999938</c:v>
                </c:pt>
                <c:pt idx="95">
                  <c:v>160.21999999999935</c:v>
                </c:pt>
                <c:pt idx="96">
                  <c:v>166.8199999999996</c:v>
                </c:pt>
                <c:pt idx="97">
                  <c:v>173.53999999999928</c:v>
                </c:pt>
                <c:pt idx="98">
                  <c:v>180.37999999999954</c:v>
                </c:pt>
                <c:pt idx="99">
                  <c:v>187.33999999999867</c:v>
                </c:pt>
                <c:pt idx="100">
                  <c:v>194.41999999999894</c:v>
                </c:pt>
              </c:numCache>
            </c:numRef>
          </c:yVal>
          <c:smooth val="1"/>
        </c:ser>
        <c:ser>
          <c:idx val="2"/>
          <c:order val="2"/>
          <c:tx>
            <c:v>Integral from first value(x)</c:v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Sheet1!$B$8:$B$108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Sheet1!$F$8:$F$108</c:f>
              <c:numCache>
                <c:formatCode>#,##0.000;[Red]\-#,##0.000</c:formatCode>
                <c:ptCount val="101"/>
                <c:pt idx="0" formatCode="General">
                  <c:v>-3.6</c:v>
                </c:pt>
                <c:pt idx="1">
                  <c:v>-6.4438000000000031</c:v>
                </c:pt>
                <c:pt idx="2">
                  <c:v>-8.578200000000006</c:v>
                </c:pt>
                <c:pt idx="3">
                  <c:v>-10.048800000000012</c:v>
                </c:pt>
                <c:pt idx="4">
                  <c:v>-10.900000000000022</c:v>
                </c:pt>
                <c:pt idx="5">
                  <c:v>-11.175000000000031</c:v>
                </c:pt>
                <c:pt idx="6">
                  <c:v>-10.91580000000004</c:v>
                </c:pt>
                <c:pt idx="7">
                  <c:v>-10.163200000000053</c:v>
                </c:pt>
                <c:pt idx="8">
                  <c:v>-8.9568000000000652</c:v>
                </c:pt>
                <c:pt idx="9">
                  <c:v>-7.3350000000000781</c:v>
                </c:pt>
                <c:pt idx="10">
                  <c:v>-5.3350000000000906</c:v>
                </c:pt>
                <c:pt idx="11">
                  <c:v>-2.992800000000102</c:v>
                </c:pt>
                <c:pt idx="12">
                  <c:v>-0.3432000000001123</c:v>
                </c:pt>
                <c:pt idx="13">
                  <c:v>2.5801999999998797</c:v>
                </c:pt>
                <c:pt idx="14">
                  <c:v>5.7449999999998731</c:v>
                </c:pt>
                <c:pt idx="15">
                  <c:v>9.119999999999866</c:v>
                </c:pt>
                <c:pt idx="16">
                  <c:v>12.675199999999862</c:v>
                </c:pt>
                <c:pt idx="17">
                  <c:v>16.381799999999856</c:v>
                </c:pt>
                <c:pt idx="18">
                  <c:v>20.212199999999854</c:v>
                </c:pt>
                <c:pt idx="19">
                  <c:v>24.139999999999851</c:v>
                </c:pt>
                <c:pt idx="20">
                  <c:v>28.139999999999851</c:v>
                </c:pt>
                <c:pt idx="21">
                  <c:v>32.188199999999853</c:v>
                </c:pt>
                <c:pt idx="22">
                  <c:v>36.261799999999852</c:v>
                </c:pt>
                <c:pt idx="23">
                  <c:v>40.339199999999849</c:v>
                </c:pt>
                <c:pt idx="24">
                  <c:v>44.399999999999849</c:v>
                </c:pt>
                <c:pt idx="25">
                  <c:v>48.424999999999848</c:v>
                </c:pt>
                <c:pt idx="26">
                  <c:v>52.396199999999851</c:v>
                </c:pt>
                <c:pt idx="27">
                  <c:v>56.296799999999855</c:v>
                </c:pt>
                <c:pt idx="28">
                  <c:v>60.111199999999855</c:v>
                </c:pt>
                <c:pt idx="29">
                  <c:v>63.824999999999854</c:v>
                </c:pt>
                <c:pt idx="30">
                  <c:v>67.424999999999855</c:v>
                </c:pt>
                <c:pt idx="31">
                  <c:v>70.899199999999851</c:v>
                </c:pt>
                <c:pt idx="32">
                  <c:v>74.236799999999846</c:v>
                </c:pt>
                <c:pt idx="33">
                  <c:v>77.428199999999848</c:v>
                </c:pt>
                <c:pt idx="34">
                  <c:v>80.464999999999847</c:v>
                </c:pt>
                <c:pt idx="35">
                  <c:v>83.339999999999847</c:v>
                </c:pt>
                <c:pt idx="36">
                  <c:v>86.047199999999847</c:v>
                </c:pt>
                <c:pt idx="37">
                  <c:v>88.581799999999845</c:v>
                </c:pt>
                <c:pt idx="38">
                  <c:v>90.940199999999848</c:v>
                </c:pt>
                <c:pt idx="39">
                  <c:v>93.119999999999848</c:v>
                </c:pt>
                <c:pt idx="40">
                  <c:v>95.119999999999848</c:v>
                </c:pt>
                <c:pt idx="41">
                  <c:v>96.940199999999848</c:v>
                </c:pt>
                <c:pt idx="42">
                  <c:v>98.581799999999845</c:v>
                </c:pt>
                <c:pt idx="43">
                  <c:v>100.04719999999985</c:v>
                </c:pt>
                <c:pt idx="44">
                  <c:v>101.33999999999985</c:v>
                </c:pt>
                <c:pt idx="45">
                  <c:v>102.46499999999985</c:v>
                </c:pt>
                <c:pt idx="46">
                  <c:v>103.42819999999985</c:v>
                </c:pt>
                <c:pt idx="47">
                  <c:v>104.23679999999985</c:v>
                </c:pt>
                <c:pt idx="48">
                  <c:v>104.89919999999985</c:v>
                </c:pt>
                <c:pt idx="49">
                  <c:v>105.42499999999986</c:v>
                </c:pt>
                <c:pt idx="50">
                  <c:v>105.82499999999986</c:v>
                </c:pt>
                <c:pt idx="51">
                  <c:v>106.11119999999987</c:v>
                </c:pt>
                <c:pt idx="52">
                  <c:v>106.29679999999988</c:v>
                </c:pt>
                <c:pt idx="53">
                  <c:v>106.39619999999988</c:v>
                </c:pt>
                <c:pt idx="54">
                  <c:v>106.42499999999988</c:v>
                </c:pt>
                <c:pt idx="55">
                  <c:v>106.39999999999988</c:v>
                </c:pt>
                <c:pt idx="56">
                  <c:v>106.33919999999988</c:v>
                </c:pt>
                <c:pt idx="57">
                  <c:v>106.26179999999988</c:v>
                </c:pt>
                <c:pt idx="58">
                  <c:v>106.18819999999988</c:v>
                </c:pt>
                <c:pt idx="59">
                  <c:v>106.13999999999989</c:v>
                </c:pt>
                <c:pt idx="60">
                  <c:v>106.13999999999989</c:v>
                </c:pt>
                <c:pt idx="61">
                  <c:v>106.21219999999988</c:v>
                </c:pt>
                <c:pt idx="62">
                  <c:v>106.38179999999988</c:v>
                </c:pt>
                <c:pt idx="63">
                  <c:v>106.67519999999989</c:v>
                </c:pt>
                <c:pt idx="64">
                  <c:v>107.11999999999989</c:v>
                </c:pt>
                <c:pt idx="65">
                  <c:v>107.74499999999989</c:v>
                </c:pt>
                <c:pt idx="66">
                  <c:v>108.58019999999989</c:v>
                </c:pt>
                <c:pt idx="67">
                  <c:v>109.65679999999989</c:v>
                </c:pt>
                <c:pt idx="68">
                  <c:v>111.00719999999988</c:v>
                </c:pt>
                <c:pt idx="69">
                  <c:v>112.66499999999988</c:v>
                </c:pt>
                <c:pt idx="70">
                  <c:v>114.66499999999988</c:v>
                </c:pt>
                <c:pt idx="71">
                  <c:v>117.04319999999987</c:v>
                </c:pt>
                <c:pt idx="72">
                  <c:v>119.83679999999987</c:v>
                </c:pt>
                <c:pt idx="73">
                  <c:v>123.08419999999987</c:v>
                </c:pt>
                <c:pt idx="74">
                  <c:v>126.82499999999987</c:v>
                </c:pt>
                <c:pt idx="75">
                  <c:v>131.09999999999988</c:v>
                </c:pt>
                <c:pt idx="76">
                  <c:v>135.95119999999989</c:v>
                </c:pt>
                <c:pt idx="77">
                  <c:v>141.42179999999988</c:v>
                </c:pt>
                <c:pt idx="78">
                  <c:v>147.55619999999988</c:v>
                </c:pt>
                <c:pt idx="79">
                  <c:v>154.39999999999986</c:v>
                </c:pt>
                <c:pt idx="80">
                  <c:v>161.99999999999986</c:v>
                </c:pt>
                <c:pt idx="81">
                  <c:v>170.40419999999986</c:v>
                </c:pt>
                <c:pt idx="82">
                  <c:v>179.66179999999986</c:v>
                </c:pt>
                <c:pt idx="83">
                  <c:v>189.82319999999987</c:v>
                </c:pt>
                <c:pt idx="84">
                  <c:v>200.93999999999988</c:v>
                </c:pt>
                <c:pt idx="85">
                  <c:v>213.06499999999988</c:v>
                </c:pt>
                <c:pt idx="86">
                  <c:v>226.2521999999999</c:v>
                </c:pt>
                <c:pt idx="87">
                  <c:v>240.55679999999992</c:v>
                </c:pt>
                <c:pt idx="88">
                  <c:v>256.03519999999992</c:v>
                </c:pt>
                <c:pt idx="89">
                  <c:v>272.74499999999995</c:v>
                </c:pt>
                <c:pt idx="90">
                  <c:v>290.74499999999995</c:v>
                </c:pt>
                <c:pt idx="91">
                  <c:v>310.09519999999998</c:v>
                </c:pt>
                <c:pt idx="92">
                  <c:v>330.85679999999996</c:v>
                </c:pt>
                <c:pt idx="93">
                  <c:v>353.09219999999993</c:v>
                </c:pt>
                <c:pt idx="94">
                  <c:v>376.8649999999999</c:v>
                </c:pt>
                <c:pt idx="95">
                  <c:v>402.2399999999999</c:v>
                </c:pt>
                <c:pt idx="96">
                  <c:v>429.28319999999985</c:v>
                </c:pt>
                <c:pt idx="97">
                  <c:v>458.06179999999983</c:v>
                </c:pt>
                <c:pt idx="98">
                  <c:v>488.64419999999978</c:v>
                </c:pt>
                <c:pt idx="99">
                  <c:v>521.09999999999968</c:v>
                </c:pt>
                <c:pt idx="100">
                  <c:v>555.49999999999966</c:v>
                </c:pt>
              </c:numCache>
            </c:numRef>
          </c:yVal>
          <c:smooth val="1"/>
        </c:ser>
        <c:axId val="77015680"/>
        <c:axId val="77033856"/>
      </c:scatterChart>
      <c:valAx>
        <c:axId val="77015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33856"/>
        <c:crosses val="autoZero"/>
        <c:crossBetween val="midCat"/>
      </c:valAx>
      <c:valAx>
        <c:axId val="7703385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70156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927234992021186"/>
          <c:y val="0.43881687865939834"/>
          <c:w val="0.34032782251056309"/>
          <c:h val="0.29869112514781804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47625" cmpd="thickThin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6</xdr:row>
      <xdr:rowOff>47625</xdr:rowOff>
    </xdr:from>
    <xdr:to>
      <xdr:col>12</xdr:col>
      <xdr:colOff>742949</xdr:colOff>
      <xdr:row>27</xdr:row>
      <xdr:rowOff>95250</xdr:rowOff>
    </xdr:to>
    <xdr:graphicFrame macro="">
      <xdr:nvGraphicFramePr>
        <xdr:cNvPr id="10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0</xdr:row>
      <xdr:rowOff>114301</xdr:rowOff>
    </xdr:from>
    <xdr:to>
      <xdr:col>7</xdr:col>
      <xdr:colOff>666750</xdr:colOff>
      <xdr:row>3</xdr:row>
      <xdr:rowOff>57150</xdr:rowOff>
    </xdr:to>
    <xdr:sp macro="" textlink="">
      <xdr:nvSpPr>
        <xdr:cNvPr id="3" name="TextBox 2"/>
        <xdr:cNvSpPr txBox="1"/>
      </xdr:nvSpPr>
      <xdr:spPr>
        <a:xfrm>
          <a:off x="1133475" y="114301"/>
          <a:ext cx="5457825" cy="4286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800"/>
            <a:t>Using</a:t>
          </a:r>
          <a:r>
            <a:rPr lang="en-CA" sz="1800" baseline="0"/>
            <a:t> Excel for calculus: derivatives and integration</a:t>
          </a:r>
        </a:p>
        <a:p>
          <a:endParaRPr lang="en-CA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08"/>
  <sheetViews>
    <sheetView tabSelected="1" workbookViewId="0">
      <selection activeCell="N22" sqref="N22"/>
    </sheetView>
  </sheetViews>
  <sheetFormatPr defaultColWidth="11" defaultRowHeight="12.75"/>
  <cols>
    <col min="4" max="4" width="7.75" customWidth="1"/>
    <col min="5" max="5" width="11.75" customWidth="1"/>
    <col min="8" max="8" width="6.25" customWidth="1"/>
    <col min="10" max="10" width="5.125" customWidth="1"/>
  </cols>
  <sheetData>
    <row r="5" spans="2:12" ht="14.25">
      <c r="C5" s="13" t="s">
        <v>5</v>
      </c>
      <c r="D5" s="14">
        <v>0.1</v>
      </c>
      <c r="F5" s="16" t="s">
        <v>6</v>
      </c>
      <c r="G5" s="17"/>
      <c r="H5" s="18">
        <v>-2.0000000000000018</v>
      </c>
      <c r="I5" s="15" t="s">
        <v>7</v>
      </c>
      <c r="J5" s="18">
        <v>3.0000000000000004</v>
      </c>
      <c r="K5" s="13" t="s">
        <v>8</v>
      </c>
      <c r="L5" s="19">
        <f>VLOOKUP(J5,B8:F108,5)-VLOOKUP(H5,B8:F108,5)</f>
        <v>94.575000000000003</v>
      </c>
    </row>
    <row r="7" spans="2:12" ht="13.5" thickBot="1">
      <c r="B7" s="1" t="s">
        <v>0</v>
      </c>
      <c r="C7" s="1" t="s">
        <v>1</v>
      </c>
      <c r="D7" s="1" t="s">
        <v>2</v>
      </c>
      <c r="E7" s="1" t="s">
        <v>3</v>
      </c>
      <c r="F7" s="2" t="s">
        <v>4</v>
      </c>
    </row>
    <row r="8" spans="2:12" ht="13.5" thickTop="1">
      <c r="B8" s="3">
        <v>-5</v>
      </c>
      <c r="C8" s="3">
        <f>2*B8^3+6*B8^2-12*B8+4</f>
        <v>-36</v>
      </c>
      <c r="D8" s="3"/>
      <c r="E8" s="3">
        <f>C8*$D$5</f>
        <v>-3.6</v>
      </c>
      <c r="F8" s="4">
        <f>SUM($E$8:E8)</f>
        <v>-3.6</v>
      </c>
    </row>
    <row r="9" spans="2:12">
      <c r="B9" s="5">
        <f>B8+$D$5</f>
        <v>-4.9000000000000004</v>
      </c>
      <c r="C9" s="6">
        <f t="shared" ref="C9:C72" si="0">2*B9^3+6*B9^2-12*B9+4</f>
        <v>-28.438000000000024</v>
      </c>
      <c r="D9" s="6">
        <f>(C9-C8)/$D$5</f>
        <v>75.619999999999763</v>
      </c>
      <c r="E9" s="6">
        <f>C9*$D$5</f>
        <v>-2.8438000000000025</v>
      </c>
      <c r="F9" s="7">
        <f>SUM($E$8:E9)</f>
        <v>-6.4438000000000031</v>
      </c>
    </row>
    <row r="10" spans="2:12">
      <c r="B10" s="3">
        <f>B9+$D$5</f>
        <v>-4.8000000000000007</v>
      </c>
      <c r="C10" s="8">
        <f t="shared" si="0"/>
        <v>-21.344000000000037</v>
      </c>
      <c r="D10" s="8">
        <f>(C10-C9)/$D$5</f>
        <v>70.93999999999987</v>
      </c>
      <c r="E10" s="8">
        <f>C10*$D$5</f>
        <v>-2.1344000000000038</v>
      </c>
      <c r="F10" s="9">
        <f>SUM($E$8:E10)</f>
        <v>-8.578200000000006</v>
      </c>
    </row>
    <row r="11" spans="2:12">
      <c r="B11" s="5">
        <f>B10+$D$5</f>
        <v>-4.7000000000000011</v>
      </c>
      <c r="C11" s="6">
        <f t="shared" si="0"/>
        <v>-14.706000000000067</v>
      </c>
      <c r="D11" s="6">
        <f>(C11-C10)/$D$5</f>
        <v>66.379999999999697</v>
      </c>
      <c r="E11" s="6">
        <f>C11*$D$5</f>
        <v>-1.4706000000000068</v>
      </c>
      <c r="F11" s="7">
        <f>SUM($E$8:E11)</f>
        <v>-10.048800000000012</v>
      </c>
    </row>
    <row r="12" spans="2:12">
      <c r="B12" s="3">
        <f>B11+$D$5</f>
        <v>-4.6000000000000014</v>
      </c>
      <c r="C12" s="8">
        <f t="shared" si="0"/>
        <v>-8.5120000000000857</v>
      </c>
      <c r="D12" s="8">
        <f>(C12-C11)/$D$5</f>
        <v>61.939999999999813</v>
      </c>
      <c r="E12" s="8">
        <f>C12*$D$5</f>
        <v>-0.85120000000000862</v>
      </c>
      <c r="F12" s="9">
        <f>SUM($E$8:E12)</f>
        <v>-10.900000000000022</v>
      </c>
    </row>
    <row r="13" spans="2:12">
      <c r="B13" s="5">
        <f>B12+$D$5</f>
        <v>-4.5000000000000018</v>
      </c>
      <c r="C13" s="6">
        <f t="shared" si="0"/>
        <v>-2.7500000000000924</v>
      </c>
      <c r="D13" s="6">
        <f>(C13-C12)/$D$5</f>
        <v>57.619999999999933</v>
      </c>
      <c r="E13" s="6">
        <f>C13*$D$5</f>
        <v>-0.27500000000000924</v>
      </c>
      <c r="F13" s="7">
        <f>SUM($E$8:E13)</f>
        <v>-11.175000000000031</v>
      </c>
    </row>
    <row r="14" spans="2:12">
      <c r="B14" s="3">
        <f>B13+$D$5</f>
        <v>-4.4000000000000021</v>
      </c>
      <c r="C14" s="8">
        <f t="shared" si="0"/>
        <v>2.5919999999999135</v>
      </c>
      <c r="D14" s="8">
        <f>(C14-C13)/$D$5</f>
        <v>53.420000000000059</v>
      </c>
      <c r="E14" s="8">
        <f>C14*$D$5</f>
        <v>0.25919999999999138</v>
      </c>
      <c r="F14" s="9">
        <f>SUM($E$8:E14)</f>
        <v>-10.91580000000004</v>
      </c>
    </row>
    <row r="15" spans="2:12">
      <c r="B15" s="5">
        <f>B14+$D$5</f>
        <v>-4.3000000000000025</v>
      </c>
      <c r="C15" s="6">
        <f t="shared" si="0"/>
        <v>7.5259999999998755</v>
      </c>
      <c r="D15" s="6">
        <f>(C15-C14)/$D$5</f>
        <v>49.33999999999962</v>
      </c>
      <c r="E15" s="6">
        <f>C15*$D$5</f>
        <v>0.75259999999998761</v>
      </c>
      <c r="F15" s="7">
        <f>SUM($E$8:E15)</f>
        <v>-10.163200000000053</v>
      </c>
    </row>
    <row r="16" spans="2:12">
      <c r="B16" s="3">
        <f>B15+$D$5</f>
        <v>-4.2000000000000028</v>
      </c>
      <c r="C16" s="8">
        <f t="shared" si="0"/>
        <v>12.063999999999879</v>
      </c>
      <c r="D16" s="8">
        <f>(C16-C15)/$D$5</f>
        <v>45.380000000000038</v>
      </c>
      <c r="E16" s="8">
        <f>C16*$D$5</f>
        <v>1.2063999999999879</v>
      </c>
      <c r="F16" s="9">
        <f>SUM($E$8:E16)</f>
        <v>-8.9568000000000652</v>
      </c>
    </row>
    <row r="17" spans="2:6">
      <c r="B17" s="5">
        <f>B16+$D$5</f>
        <v>-4.1000000000000032</v>
      </c>
      <c r="C17" s="6">
        <f t="shared" si="0"/>
        <v>16.217999999999869</v>
      </c>
      <c r="D17" s="6">
        <f>(C17-C16)/$D$5</f>
        <v>41.539999999999893</v>
      </c>
      <c r="E17" s="6">
        <f>C17*$D$5</f>
        <v>1.621799999999987</v>
      </c>
      <c r="F17" s="7">
        <f>SUM($E$8:E17)</f>
        <v>-7.3350000000000781</v>
      </c>
    </row>
    <row r="18" spans="2:6">
      <c r="B18" s="3">
        <f>B17+$D$5</f>
        <v>-4.0000000000000036</v>
      </c>
      <c r="C18" s="8">
        <f t="shared" si="0"/>
        <v>19.999999999999872</v>
      </c>
      <c r="D18" s="8">
        <f>(C18-C17)/$D$5</f>
        <v>37.820000000000036</v>
      </c>
      <c r="E18" s="8">
        <f>C18*$D$5</f>
        <v>1.9999999999999873</v>
      </c>
      <c r="F18" s="9">
        <f>SUM($E$8:E18)</f>
        <v>-5.3350000000000906</v>
      </c>
    </row>
    <row r="19" spans="2:6">
      <c r="B19" s="5">
        <f>B18+$D$5</f>
        <v>-3.9000000000000035</v>
      </c>
      <c r="C19" s="6">
        <f t="shared" si="0"/>
        <v>23.421999999999883</v>
      </c>
      <c r="D19" s="6">
        <f>(C19-C18)/$D$5</f>
        <v>34.220000000000113</v>
      </c>
      <c r="E19" s="6">
        <f>C19*$D$5</f>
        <v>2.3421999999999885</v>
      </c>
      <c r="F19" s="7">
        <f>SUM($E$8:E19)</f>
        <v>-2.992800000000102</v>
      </c>
    </row>
    <row r="20" spans="2:6">
      <c r="B20" s="3">
        <f>B19+$D$5</f>
        <v>-3.8000000000000034</v>
      </c>
      <c r="C20" s="8">
        <f t="shared" si="0"/>
        <v>26.495999999999896</v>
      </c>
      <c r="D20" s="8">
        <f>(C20-C19)/$D$5</f>
        <v>30.740000000000123</v>
      </c>
      <c r="E20" s="8">
        <f>C20*$D$5</f>
        <v>2.6495999999999897</v>
      </c>
      <c r="F20" s="9">
        <f>SUM($E$8:E20)</f>
        <v>-0.3432000000001123</v>
      </c>
    </row>
    <row r="21" spans="2:6">
      <c r="B21" s="5">
        <f>B20+$D$5</f>
        <v>-3.7000000000000033</v>
      </c>
      <c r="C21" s="6">
        <f t="shared" si="0"/>
        <v>29.233999999999916</v>
      </c>
      <c r="D21" s="6">
        <f>(C21-C20)/$D$5</f>
        <v>27.380000000000209</v>
      </c>
      <c r="E21" s="6">
        <f>C21*$D$5</f>
        <v>2.923399999999992</v>
      </c>
      <c r="F21" s="7">
        <f>SUM($E$8:E21)</f>
        <v>2.5801999999998797</v>
      </c>
    </row>
    <row r="22" spans="2:6">
      <c r="B22" s="3">
        <f>B21+$D$5</f>
        <v>-3.6000000000000032</v>
      </c>
      <c r="C22" s="8">
        <f t="shared" si="0"/>
        <v>31.647999999999932</v>
      </c>
      <c r="D22" s="8">
        <f>(C22-C21)/$D$5</f>
        <v>24.140000000000157</v>
      </c>
      <c r="E22" s="8">
        <f>C22*$D$5</f>
        <v>3.1647999999999934</v>
      </c>
      <c r="F22" s="9">
        <f>SUM($E$8:E22)</f>
        <v>5.7449999999998731</v>
      </c>
    </row>
    <row r="23" spans="2:6">
      <c r="B23" s="5">
        <f>B22+$D$5</f>
        <v>-3.5000000000000031</v>
      </c>
      <c r="C23" s="6">
        <f t="shared" si="0"/>
        <v>33.749999999999936</v>
      </c>
      <c r="D23" s="6">
        <f>(C23-C22)/$D$5</f>
        <v>21.020000000000039</v>
      </c>
      <c r="E23" s="6">
        <f>C23*$D$5</f>
        <v>3.3749999999999938</v>
      </c>
      <c r="F23" s="7">
        <f>SUM($E$8:E23)</f>
        <v>9.119999999999866</v>
      </c>
    </row>
    <row r="24" spans="2:6">
      <c r="B24" s="3">
        <f>B23+$D$5</f>
        <v>-3.400000000000003</v>
      </c>
      <c r="C24" s="8">
        <f t="shared" si="0"/>
        <v>35.551999999999964</v>
      </c>
      <c r="D24" s="8">
        <f>(C24-C23)/$D$5</f>
        <v>18.02000000000028</v>
      </c>
      <c r="E24" s="8">
        <f>C24*$D$5</f>
        <v>3.5551999999999966</v>
      </c>
      <c r="F24" s="9">
        <f>SUM($E$8:E24)</f>
        <v>12.675199999999862</v>
      </c>
    </row>
    <row r="25" spans="2:6">
      <c r="B25" s="5">
        <f>B24+$D$5</f>
        <v>-3.3000000000000029</v>
      </c>
      <c r="C25" s="6">
        <f t="shared" si="0"/>
        <v>37.06599999999996</v>
      </c>
      <c r="D25" s="6">
        <f>(C25-C24)/$D$5</f>
        <v>15.139999999999958</v>
      </c>
      <c r="E25" s="6">
        <f>C25*$D$5</f>
        <v>3.7065999999999963</v>
      </c>
      <c r="F25" s="7">
        <f>SUM($E$8:E25)</f>
        <v>16.381799999999856</v>
      </c>
    </row>
    <row r="26" spans="2:6">
      <c r="B26" s="3">
        <f>B25+$D$5</f>
        <v>-3.2000000000000028</v>
      </c>
      <c r="C26" s="8">
        <f t="shared" si="0"/>
        <v>38.303999999999974</v>
      </c>
      <c r="D26" s="8">
        <f>(C26-C25)/$D$5</f>
        <v>12.380000000000138</v>
      </c>
      <c r="E26" s="8">
        <f>C26*$D$5</f>
        <v>3.8303999999999974</v>
      </c>
      <c r="F26" s="9">
        <f>SUM($E$8:E26)</f>
        <v>20.212199999999854</v>
      </c>
    </row>
    <row r="27" spans="2:6">
      <c r="B27" s="5">
        <f>B26+$D$5</f>
        <v>-3.1000000000000028</v>
      </c>
      <c r="C27" s="6">
        <f t="shared" si="0"/>
        <v>39.277999999999977</v>
      </c>
      <c r="D27" s="6">
        <f>(C27-C26)/$D$5</f>
        <v>9.7400000000000375</v>
      </c>
      <c r="E27" s="6">
        <f>C27*$D$5</f>
        <v>3.9277999999999977</v>
      </c>
      <c r="F27" s="7">
        <f>SUM($E$8:E27)</f>
        <v>24.139999999999851</v>
      </c>
    </row>
    <row r="28" spans="2:6">
      <c r="B28" s="3">
        <f>B27+$D$5</f>
        <v>-3.0000000000000027</v>
      </c>
      <c r="C28" s="8">
        <f t="shared" si="0"/>
        <v>39.999999999999986</v>
      </c>
      <c r="D28" s="8">
        <f>(C28-C27)/$D$5</f>
        <v>7.2200000000000841</v>
      </c>
      <c r="E28" s="8">
        <f>C28*$D$5</f>
        <v>3.9999999999999987</v>
      </c>
      <c r="F28" s="9">
        <f>SUM($E$8:E28)</f>
        <v>28.139999999999851</v>
      </c>
    </row>
    <row r="29" spans="2:6">
      <c r="B29" s="5">
        <f>B28+$D$5</f>
        <v>-2.9000000000000026</v>
      </c>
      <c r="C29" s="6">
        <f t="shared" si="0"/>
        <v>40.481999999999992</v>
      </c>
      <c r="D29" s="6">
        <f>(C29-C28)/$D$5</f>
        <v>4.8200000000000642</v>
      </c>
      <c r="E29" s="6">
        <f>C29*$D$5</f>
        <v>4.0481999999999996</v>
      </c>
      <c r="F29" s="7">
        <f>SUM($E$8:E29)</f>
        <v>32.188199999999853</v>
      </c>
    </row>
    <row r="30" spans="2:6">
      <c r="B30" s="3">
        <f>B29+$D$5</f>
        <v>-2.8000000000000025</v>
      </c>
      <c r="C30" s="8">
        <f t="shared" si="0"/>
        <v>40.735999999999997</v>
      </c>
      <c r="D30" s="8">
        <f>(C30-C29)/$D$5</f>
        <v>2.5400000000000489</v>
      </c>
      <c r="E30" s="8">
        <f>C30*$D$5</f>
        <v>4.0735999999999999</v>
      </c>
      <c r="F30" s="9">
        <f>SUM($E$8:E30)</f>
        <v>36.261799999999852</v>
      </c>
    </row>
    <row r="31" spans="2:6">
      <c r="B31" s="5">
        <f>B30+$D$5</f>
        <v>-2.7000000000000024</v>
      </c>
      <c r="C31" s="6">
        <f t="shared" si="0"/>
        <v>40.774000000000001</v>
      </c>
      <c r="D31" s="6">
        <f>(C31-C30)/$D$5</f>
        <v>0.38000000000003809</v>
      </c>
      <c r="E31" s="6">
        <f>C31*$D$5</f>
        <v>4.0773999999999999</v>
      </c>
      <c r="F31" s="7">
        <f>SUM($E$8:E31)</f>
        <v>40.339199999999849</v>
      </c>
    </row>
    <row r="32" spans="2:6">
      <c r="B32" s="3">
        <f>B31+$D$5</f>
        <v>-2.6000000000000023</v>
      </c>
      <c r="C32" s="8">
        <f t="shared" si="0"/>
        <v>40.608000000000004</v>
      </c>
      <c r="D32" s="8">
        <f>(C32-C31)/$D$5</f>
        <v>-1.6599999999999682</v>
      </c>
      <c r="E32" s="8">
        <f>C32*$D$5</f>
        <v>4.0608000000000004</v>
      </c>
      <c r="F32" s="9">
        <f>SUM($E$8:E32)</f>
        <v>44.399999999999849</v>
      </c>
    </row>
    <row r="33" spans="2:6">
      <c r="B33" s="5">
        <f>B32+$D$5</f>
        <v>-2.5000000000000022</v>
      </c>
      <c r="C33" s="6">
        <f t="shared" si="0"/>
        <v>40.250000000000014</v>
      </c>
      <c r="D33" s="6">
        <f>(C33-C32)/$D$5</f>
        <v>-3.5799999999998988</v>
      </c>
      <c r="E33" s="6">
        <f>C33*$D$5</f>
        <v>4.0250000000000012</v>
      </c>
      <c r="F33" s="7">
        <f>SUM($E$8:E33)</f>
        <v>48.424999999999848</v>
      </c>
    </row>
    <row r="34" spans="2:6">
      <c r="B34" s="3">
        <f>B33+$D$5</f>
        <v>-2.4000000000000021</v>
      </c>
      <c r="C34" s="8">
        <f t="shared" si="0"/>
        <v>39.71200000000001</v>
      </c>
      <c r="D34" s="8">
        <f>(C34-C33)/$D$5</f>
        <v>-5.3800000000000381</v>
      </c>
      <c r="E34" s="8">
        <f>C34*$D$5</f>
        <v>3.9712000000000014</v>
      </c>
      <c r="F34" s="9">
        <f>SUM($E$8:E34)</f>
        <v>52.396199999999851</v>
      </c>
    </row>
    <row r="35" spans="2:6">
      <c r="B35" s="5">
        <f>B34+$D$5</f>
        <v>-2.300000000000002</v>
      </c>
      <c r="C35" s="6">
        <f t="shared" si="0"/>
        <v>39.006000000000014</v>
      </c>
      <c r="D35" s="6">
        <f>(C35-C34)/$D$5</f>
        <v>-7.0599999999999596</v>
      </c>
      <c r="E35" s="6">
        <f>C35*$D$5</f>
        <v>3.9006000000000016</v>
      </c>
      <c r="F35" s="7">
        <f>SUM($E$8:E35)</f>
        <v>56.296799999999855</v>
      </c>
    </row>
    <row r="36" spans="2:6">
      <c r="B36" s="3">
        <f>B35+$D$5</f>
        <v>-2.200000000000002</v>
      </c>
      <c r="C36" s="8">
        <f t="shared" si="0"/>
        <v>38.14400000000002</v>
      </c>
      <c r="D36" s="8">
        <f>(C36-C35)/$D$5</f>
        <v>-8.6199999999999477</v>
      </c>
      <c r="E36" s="8">
        <f>C36*$D$5</f>
        <v>3.8144000000000022</v>
      </c>
      <c r="F36" s="9">
        <f>SUM($E$8:E36)</f>
        <v>60.111199999999855</v>
      </c>
    </row>
    <row r="37" spans="2:6">
      <c r="B37" s="5">
        <f>B36+$D$5</f>
        <v>-2.1000000000000019</v>
      </c>
      <c r="C37" s="6">
        <f t="shared" si="0"/>
        <v>37.138000000000019</v>
      </c>
      <c r="D37" s="6">
        <f>(C37-C36)/$D$5</f>
        <v>-10.060000000000002</v>
      </c>
      <c r="E37" s="6">
        <f>C37*$D$5</f>
        <v>3.7138000000000022</v>
      </c>
      <c r="F37" s="7">
        <f>SUM($E$8:E37)</f>
        <v>63.824999999999854</v>
      </c>
    </row>
    <row r="38" spans="2:6">
      <c r="B38" s="3">
        <f>B37+$D$5</f>
        <v>-2.0000000000000018</v>
      </c>
      <c r="C38" s="8">
        <f t="shared" si="0"/>
        <v>36.000000000000021</v>
      </c>
      <c r="D38" s="8">
        <f>(C38-C37)/$D$5</f>
        <v>-11.379999999999981</v>
      </c>
      <c r="E38" s="8">
        <f>C38*$D$5</f>
        <v>3.6000000000000023</v>
      </c>
      <c r="F38" s="9">
        <f>SUM($E$8:E38)</f>
        <v>67.424999999999855</v>
      </c>
    </row>
    <row r="39" spans="2:6">
      <c r="B39" s="5">
        <f>B38+$D$5</f>
        <v>-1.9000000000000017</v>
      </c>
      <c r="C39" s="6">
        <f t="shared" si="0"/>
        <v>34.742000000000019</v>
      </c>
      <c r="D39" s="6">
        <f>(C39-C38)/$D$5</f>
        <v>-12.580000000000027</v>
      </c>
      <c r="E39" s="6">
        <f>C39*$D$5</f>
        <v>3.474200000000002</v>
      </c>
      <c r="F39" s="7">
        <f>SUM($E$8:E39)</f>
        <v>70.899199999999851</v>
      </c>
    </row>
    <row r="40" spans="2:6">
      <c r="B40" s="3">
        <f>B39+$D$5</f>
        <v>-1.8000000000000016</v>
      </c>
      <c r="C40" s="8">
        <f t="shared" si="0"/>
        <v>33.376000000000019</v>
      </c>
      <c r="D40" s="8">
        <f>(C40-C39)/$D$5</f>
        <v>-13.659999999999997</v>
      </c>
      <c r="E40" s="8">
        <f>C40*$D$5</f>
        <v>3.3376000000000019</v>
      </c>
      <c r="F40" s="9">
        <f>SUM($E$8:E40)</f>
        <v>74.236799999999846</v>
      </c>
    </row>
    <row r="41" spans="2:6">
      <c r="B41" s="5">
        <f>B40+$D$5</f>
        <v>-1.7000000000000015</v>
      </c>
      <c r="C41" s="6">
        <f t="shared" si="0"/>
        <v>31.914000000000026</v>
      </c>
      <c r="D41" s="6">
        <f>(C41-C40)/$D$5</f>
        <v>-14.619999999999926</v>
      </c>
      <c r="E41" s="6">
        <f>C41*$D$5</f>
        <v>3.1914000000000029</v>
      </c>
      <c r="F41" s="7">
        <f>SUM($E$8:E41)</f>
        <v>77.428199999999848</v>
      </c>
    </row>
    <row r="42" spans="2:6">
      <c r="B42" s="3">
        <f>B41+$D$5</f>
        <v>-1.6000000000000014</v>
      </c>
      <c r="C42" s="8">
        <f t="shared" si="0"/>
        <v>30.368000000000023</v>
      </c>
      <c r="D42" s="8">
        <f>(C42-C41)/$D$5</f>
        <v>-15.460000000000029</v>
      </c>
      <c r="E42" s="8">
        <f>C42*$D$5</f>
        <v>3.0368000000000026</v>
      </c>
      <c r="F42" s="9">
        <f>SUM($E$8:E42)</f>
        <v>80.464999999999847</v>
      </c>
    </row>
    <row r="43" spans="2:6">
      <c r="B43" s="5">
        <f>B42+$D$5</f>
        <v>-1.5000000000000013</v>
      </c>
      <c r="C43" s="6">
        <f t="shared" si="0"/>
        <v>28.750000000000021</v>
      </c>
      <c r="D43" s="6">
        <f>(C43-C42)/$D$5</f>
        <v>-16.180000000000021</v>
      </c>
      <c r="E43" s="6">
        <f>C43*$D$5</f>
        <v>2.8750000000000022</v>
      </c>
      <c r="F43" s="7">
        <f>SUM($E$8:E43)</f>
        <v>83.339999999999847</v>
      </c>
    </row>
    <row r="44" spans="2:6">
      <c r="B44" s="3">
        <f>B43+$D$5</f>
        <v>-1.4000000000000012</v>
      </c>
      <c r="C44" s="8">
        <f t="shared" si="0"/>
        <v>27.07200000000002</v>
      </c>
      <c r="D44" s="8">
        <f>(C44-C43)/$D$5</f>
        <v>-16.780000000000008</v>
      </c>
      <c r="E44" s="8">
        <f>C44*$D$5</f>
        <v>2.707200000000002</v>
      </c>
      <c r="F44" s="9">
        <f>SUM($E$8:E44)</f>
        <v>86.047199999999847</v>
      </c>
    </row>
    <row r="45" spans="2:6">
      <c r="B45" s="5">
        <f>B44+$D$5</f>
        <v>-1.3000000000000012</v>
      </c>
      <c r="C45" s="6">
        <f t="shared" si="0"/>
        <v>25.346000000000021</v>
      </c>
      <c r="D45" s="6">
        <f>(C45-C44)/$D$5</f>
        <v>-17.259999999999991</v>
      </c>
      <c r="E45" s="6">
        <f>C45*$D$5</f>
        <v>2.5346000000000024</v>
      </c>
      <c r="F45" s="7">
        <f>SUM($E$8:E45)</f>
        <v>88.581799999999845</v>
      </c>
    </row>
    <row r="46" spans="2:6">
      <c r="B46" s="3">
        <f>B45+$D$5</f>
        <v>-1.2000000000000011</v>
      </c>
      <c r="C46" s="8">
        <f t="shared" si="0"/>
        <v>23.584000000000017</v>
      </c>
      <c r="D46" s="8">
        <f>(C46-C45)/$D$5</f>
        <v>-17.62000000000004</v>
      </c>
      <c r="E46" s="8">
        <f>C46*$D$5</f>
        <v>2.3584000000000018</v>
      </c>
      <c r="F46" s="9">
        <f>SUM($E$8:E46)</f>
        <v>90.940199999999848</v>
      </c>
    </row>
    <row r="47" spans="2:6">
      <c r="B47" s="5">
        <f>B46+$D$5</f>
        <v>-1.100000000000001</v>
      </c>
      <c r="C47" s="6">
        <f t="shared" si="0"/>
        <v>21.798000000000016</v>
      </c>
      <c r="D47" s="6">
        <f>(C47-C46)/$D$5</f>
        <v>-17.860000000000014</v>
      </c>
      <c r="E47" s="6">
        <f>C47*$D$5</f>
        <v>2.1798000000000015</v>
      </c>
      <c r="F47" s="7">
        <f>SUM($E$8:E47)</f>
        <v>93.119999999999848</v>
      </c>
    </row>
    <row r="48" spans="2:6">
      <c r="B48" s="3">
        <f>B47+$D$5</f>
        <v>-1.0000000000000009</v>
      </c>
      <c r="C48" s="8">
        <f t="shared" si="0"/>
        <v>20.000000000000014</v>
      </c>
      <c r="D48" s="8">
        <f>(C48-C47)/$D$5</f>
        <v>-17.980000000000018</v>
      </c>
      <c r="E48" s="8">
        <f>C48*$D$5</f>
        <v>2.0000000000000013</v>
      </c>
      <c r="F48" s="9">
        <f>SUM($E$8:E48)</f>
        <v>95.119999999999848</v>
      </c>
    </row>
    <row r="49" spans="2:6">
      <c r="B49" s="5">
        <f>B48+$D$5</f>
        <v>-0.90000000000000091</v>
      </c>
      <c r="C49" s="6">
        <f t="shared" si="0"/>
        <v>18.202000000000016</v>
      </c>
      <c r="D49" s="6">
        <f>(C49-C48)/$D$5</f>
        <v>-17.979999999999983</v>
      </c>
      <c r="E49" s="6">
        <f>C49*$D$5</f>
        <v>1.8202000000000016</v>
      </c>
      <c r="F49" s="7">
        <f>SUM($E$8:E49)</f>
        <v>96.940199999999848</v>
      </c>
    </row>
    <row r="50" spans="2:6">
      <c r="B50" s="3">
        <f>B49+$D$5</f>
        <v>-0.80000000000000093</v>
      </c>
      <c r="C50" s="8">
        <f t="shared" si="0"/>
        <v>16.416000000000018</v>
      </c>
      <c r="D50" s="8">
        <f>(C50-C49)/$D$5</f>
        <v>-17.859999999999978</v>
      </c>
      <c r="E50" s="8">
        <f>C50*$D$5</f>
        <v>1.6416000000000019</v>
      </c>
      <c r="F50" s="9">
        <f>SUM($E$8:E50)</f>
        <v>98.581799999999845</v>
      </c>
    </row>
    <row r="51" spans="2:6">
      <c r="B51" s="5">
        <f>B50+$D$5</f>
        <v>-0.70000000000000095</v>
      </c>
      <c r="C51" s="6">
        <f t="shared" si="0"/>
        <v>14.654000000000016</v>
      </c>
      <c r="D51" s="6">
        <f>(C51-C50)/$D$5</f>
        <v>-17.620000000000022</v>
      </c>
      <c r="E51" s="6">
        <f>C51*$D$5</f>
        <v>1.4654000000000016</v>
      </c>
      <c r="F51" s="7">
        <f>SUM($E$8:E51)</f>
        <v>100.04719999999985</v>
      </c>
    </row>
    <row r="52" spans="2:6">
      <c r="B52" s="3">
        <f>B51+$D$5</f>
        <v>-0.60000000000000098</v>
      </c>
      <c r="C52" s="8">
        <f t="shared" si="0"/>
        <v>12.928000000000017</v>
      </c>
      <c r="D52" s="8">
        <f>(C52-C51)/$D$5</f>
        <v>-17.259999999999991</v>
      </c>
      <c r="E52" s="8">
        <f>C52*$D$5</f>
        <v>1.2928000000000017</v>
      </c>
      <c r="F52" s="9">
        <f>SUM($E$8:E52)</f>
        <v>101.33999999999985</v>
      </c>
    </row>
    <row r="53" spans="2:6">
      <c r="B53" s="5">
        <f>B52+$D$5</f>
        <v>-0.500000000000001</v>
      </c>
      <c r="C53" s="6">
        <f t="shared" si="0"/>
        <v>11.250000000000018</v>
      </c>
      <c r="D53" s="6">
        <f>(C53-C52)/$D$5</f>
        <v>-16.77999999999999</v>
      </c>
      <c r="E53" s="6">
        <f>C53*$D$5</f>
        <v>1.1250000000000018</v>
      </c>
      <c r="F53" s="7">
        <f>SUM($E$8:E53)</f>
        <v>102.46499999999985</v>
      </c>
    </row>
    <row r="54" spans="2:6">
      <c r="B54" s="3">
        <f>B53+$D$5</f>
        <v>-0.40000000000000102</v>
      </c>
      <c r="C54" s="8">
        <f t="shared" si="0"/>
        <v>9.6320000000000157</v>
      </c>
      <c r="D54" s="8">
        <f>(C54-C53)/$D$5</f>
        <v>-16.180000000000021</v>
      </c>
      <c r="E54" s="8">
        <f>C54*$D$5</f>
        <v>0.96320000000000161</v>
      </c>
      <c r="F54" s="9">
        <f>SUM($E$8:E54)</f>
        <v>103.42819999999985</v>
      </c>
    </row>
    <row r="55" spans="2:6">
      <c r="B55" s="5">
        <f>B54+$D$5</f>
        <v>-0.30000000000000104</v>
      </c>
      <c r="C55" s="6">
        <f t="shared" si="0"/>
        <v>8.0860000000000163</v>
      </c>
      <c r="D55" s="6">
        <f>(C55-C54)/$D$5</f>
        <v>-15.459999999999994</v>
      </c>
      <c r="E55" s="6">
        <f>C55*$D$5</f>
        <v>0.80860000000000165</v>
      </c>
      <c r="F55" s="7">
        <f>SUM($E$8:E55)</f>
        <v>104.23679999999985</v>
      </c>
    </row>
    <row r="56" spans="2:6">
      <c r="B56" s="3">
        <f>B55+$D$5</f>
        <v>-0.20000000000000104</v>
      </c>
      <c r="C56" s="8">
        <f t="shared" si="0"/>
        <v>6.6240000000000148</v>
      </c>
      <c r="D56" s="8">
        <f>(C56-C55)/$D$5</f>
        <v>-14.620000000000015</v>
      </c>
      <c r="E56" s="8">
        <f>C56*$D$5</f>
        <v>0.66240000000000154</v>
      </c>
      <c r="F56" s="9">
        <f>SUM($E$8:E56)</f>
        <v>104.89919999999985</v>
      </c>
    </row>
    <row r="57" spans="2:6">
      <c r="B57" s="5">
        <f>B56+$D$5</f>
        <v>-0.10000000000000103</v>
      </c>
      <c r="C57" s="6">
        <f t="shared" si="0"/>
        <v>5.2580000000000133</v>
      </c>
      <c r="D57" s="6">
        <f>(C57-C56)/$D$5</f>
        <v>-13.660000000000014</v>
      </c>
      <c r="E57" s="6">
        <f>C57*$D$5</f>
        <v>0.52580000000000138</v>
      </c>
      <c r="F57" s="7">
        <f>SUM($E$8:E57)</f>
        <v>105.42499999999986</v>
      </c>
    </row>
    <row r="58" spans="2:6">
      <c r="B58" s="3">
        <f>B57+$D$5</f>
        <v>-1.0269562977782698E-15</v>
      </c>
      <c r="C58" s="8">
        <f t="shared" si="0"/>
        <v>4.0000000000000124</v>
      </c>
      <c r="D58" s="8">
        <f>(C58-C57)/$D$5</f>
        <v>-12.580000000000009</v>
      </c>
      <c r="E58" s="8">
        <f>C58*$D$5</f>
        <v>0.40000000000000124</v>
      </c>
      <c r="F58" s="9">
        <f>SUM($E$8:E58)</f>
        <v>105.82499999999986</v>
      </c>
    </row>
    <row r="59" spans="2:6">
      <c r="B59" s="5">
        <f>B58+$D$5</f>
        <v>9.9999999999998979E-2</v>
      </c>
      <c r="C59" s="6">
        <f t="shared" si="0"/>
        <v>2.8620000000000108</v>
      </c>
      <c r="D59" s="6">
        <f>(C59-C58)/$D$5</f>
        <v>-11.380000000000017</v>
      </c>
      <c r="E59" s="6">
        <f>C59*$D$5</f>
        <v>0.28620000000000106</v>
      </c>
      <c r="F59" s="7">
        <f>SUM($E$8:E59)</f>
        <v>106.11119999999987</v>
      </c>
    </row>
    <row r="60" spans="2:6">
      <c r="B60" s="3">
        <f>B59+$D$5</f>
        <v>0.19999999999999898</v>
      </c>
      <c r="C60" s="8">
        <f t="shared" si="0"/>
        <v>1.8560000000000092</v>
      </c>
      <c r="D60" s="8">
        <f>(C60-C59)/$D$5</f>
        <v>-10.060000000000015</v>
      </c>
      <c r="E60" s="8">
        <f>C60*$D$5</f>
        <v>0.18560000000000093</v>
      </c>
      <c r="F60" s="9">
        <f>SUM($E$8:E60)</f>
        <v>106.29679999999988</v>
      </c>
    </row>
    <row r="61" spans="2:6">
      <c r="B61" s="5">
        <f>B60+$D$5</f>
        <v>0.29999999999999899</v>
      </c>
      <c r="C61" s="6">
        <f t="shared" si="0"/>
        <v>0.99400000000000777</v>
      </c>
      <c r="D61" s="6">
        <f>(C61-C60)/$D$5</f>
        <v>-8.6200000000000134</v>
      </c>
      <c r="E61" s="6">
        <f>C61*$D$5</f>
        <v>9.9400000000000779E-2</v>
      </c>
      <c r="F61" s="7">
        <f>SUM($E$8:E61)</f>
        <v>106.39619999999988</v>
      </c>
    </row>
    <row r="62" spans="2:6">
      <c r="B62" s="3">
        <f>B61+$D$5</f>
        <v>0.39999999999999902</v>
      </c>
      <c r="C62" s="8">
        <f t="shared" si="0"/>
        <v>0.28800000000000603</v>
      </c>
      <c r="D62" s="8">
        <f>(C62-C61)/$D$5</f>
        <v>-7.0600000000000174</v>
      </c>
      <c r="E62" s="8">
        <f>C62*$D$5</f>
        <v>2.8800000000000603E-2</v>
      </c>
      <c r="F62" s="9">
        <f>SUM($E$8:E62)</f>
        <v>106.42499999999988</v>
      </c>
    </row>
    <row r="63" spans="2:6">
      <c r="B63" s="5">
        <f>B62+$D$5</f>
        <v>0.499999999999999</v>
      </c>
      <c r="C63" s="6">
        <f t="shared" si="0"/>
        <v>-0.24999999999999467</v>
      </c>
      <c r="D63" s="6">
        <f>(C63-C62)/$D$5</f>
        <v>-5.380000000000007</v>
      </c>
      <c r="E63" s="6">
        <f>C63*$D$5</f>
        <v>-2.4999999999999467E-2</v>
      </c>
      <c r="F63" s="7">
        <f>SUM($E$8:E63)</f>
        <v>106.39999999999988</v>
      </c>
    </row>
    <row r="64" spans="2:6">
      <c r="B64" s="3">
        <f>B63+$D$5</f>
        <v>0.59999999999999898</v>
      </c>
      <c r="C64" s="8">
        <f t="shared" si="0"/>
        <v>-0.60799999999999699</v>
      </c>
      <c r="D64" s="8">
        <f>(C64-C63)/$D$5</f>
        <v>-3.5800000000000232</v>
      </c>
      <c r="E64" s="8">
        <f>C64*$D$5</f>
        <v>-6.0799999999999702E-2</v>
      </c>
      <c r="F64" s="9">
        <f>SUM($E$8:E64)</f>
        <v>106.33919999999988</v>
      </c>
    </row>
    <row r="65" spans="2:6">
      <c r="B65" s="5">
        <f>B64+$D$5</f>
        <v>0.69999999999999896</v>
      </c>
      <c r="C65" s="6">
        <f t="shared" si="0"/>
        <v>-0.77399999999999913</v>
      </c>
      <c r="D65" s="6">
        <f>(C65-C64)/$D$5</f>
        <v>-1.6600000000000215</v>
      </c>
      <c r="E65" s="6">
        <f>C65*$D$5</f>
        <v>-7.7399999999999913E-2</v>
      </c>
      <c r="F65" s="7">
        <f>SUM($E$8:E65)</f>
        <v>106.26179999999988</v>
      </c>
    </row>
    <row r="66" spans="2:6">
      <c r="B66" s="3">
        <f>B65+$D$5</f>
        <v>0.79999999999999893</v>
      </c>
      <c r="C66" s="8">
        <f t="shared" si="0"/>
        <v>-0.73600000000000065</v>
      </c>
      <c r="D66" s="8">
        <f>(C66-C65)/$D$5</f>
        <v>0.37999999999998479</v>
      </c>
      <c r="E66" s="8">
        <f>C66*$D$5</f>
        <v>-7.3600000000000068E-2</v>
      </c>
      <c r="F66" s="9">
        <f>SUM($E$8:E66)</f>
        <v>106.18819999999988</v>
      </c>
    </row>
    <row r="67" spans="2:6">
      <c r="B67" s="5">
        <f>B66+$D$5</f>
        <v>0.89999999999999891</v>
      </c>
      <c r="C67" s="6">
        <f t="shared" si="0"/>
        <v>-0.48200000000000287</v>
      </c>
      <c r="D67" s="6">
        <f>(C67-C66)/$D$5</f>
        <v>2.5399999999999778</v>
      </c>
      <c r="E67" s="6">
        <f>C67*$D$5</f>
        <v>-4.8200000000000291E-2</v>
      </c>
      <c r="F67" s="7">
        <f>SUM($E$8:E67)</f>
        <v>106.13999999999989</v>
      </c>
    </row>
    <row r="68" spans="2:6">
      <c r="B68" s="3">
        <f>B67+$D$5</f>
        <v>0.99999999999999889</v>
      </c>
      <c r="C68" s="8">
        <f t="shared" si="0"/>
        <v>0</v>
      </c>
      <c r="D68" s="8">
        <f>(C68-C67)/$D$5</f>
        <v>4.8200000000000287</v>
      </c>
      <c r="E68" s="8">
        <f>C68*$D$5</f>
        <v>0</v>
      </c>
      <c r="F68" s="9">
        <f>SUM($E$8:E68)</f>
        <v>106.13999999999989</v>
      </c>
    </row>
    <row r="69" spans="2:6">
      <c r="B69" s="5">
        <f>B68+$D$5</f>
        <v>1.099999999999999</v>
      </c>
      <c r="C69" s="6">
        <f t="shared" si="0"/>
        <v>0.72199999999999065</v>
      </c>
      <c r="D69" s="6">
        <f>(C69-C68)/$D$5</f>
        <v>7.2199999999999065</v>
      </c>
      <c r="E69" s="6">
        <f>C69*$D$5</f>
        <v>7.219999999999907E-2</v>
      </c>
      <c r="F69" s="7">
        <f>SUM($E$8:E69)</f>
        <v>106.21219999999988</v>
      </c>
    </row>
    <row r="70" spans="2:6">
      <c r="B70" s="3">
        <f>B69+$D$5</f>
        <v>1.1999999999999991</v>
      </c>
      <c r="C70" s="8">
        <f t="shared" si="0"/>
        <v>1.6959999999999908</v>
      </c>
      <c r="D70" s="8">
        <f>(C70-C69)/$D$5</f>
        <v>9.740000000000002</v>
      </c>
      <c r="E70" s="8">
        <f>C70*$D$5</f>
        <v>0.16959999999999908</v>
      </c>
      <c r="F70" s="9">
        <f>SUM($E$8:E70)</f>
        <v>106.38179999999988</v>
      </c>
    </row>
    <row r="71" spans="2:6">
      <c r="B71" s="5">
        <f>B70+$D$5</f>
        <v>1.2999999999999992</v>
      </c>
      <c r="C71" s="6">
        <f t="shared" si="0"/>
        <v>2.9339999999999868</v>
      </c>
      <c r="D71" s="6">
        <f>(C71-C70)/$D$5</f>
        <v>12.37999999999996</v>
      </c>
      <c r="E71" s="6">
        <f>C71*$D$5</f>
        <v>0.29339999999999872</v>
      </c>
      <c r="F71" s="7">
        <f>SUM($E$8:E71)</f>
        <v>106.67519999999989</v>
      </c>
    </row>
    <row r="72" spans="2:6">
      <c r="B72" s="3">
        <f>B71+$D$5</f>
        <v>1.3999999999999992</v>
      </c>
      <c r="C72" s="8">
        <f t="shared" si="0"/>
        <v>4.4479999999999897</v>
      </c>
      <c r="D72" s="8">
        <f>(C72-C71)/$D$5</f>
        <v>15.140000000000029</v>
      </c>
      <c r="E72" s="8">
        <f>C72*$D$5</f>
        <v>0.44479999999999897</v>
      </c>
      <c r="F72" s="9">
        <f>SUM($E$8:E72)</f>
        <v>107.11999999999989</v>
      </c>
    </row>
    <row r="73" spans="2:6">
      <c r="B73" s="5">
        <f>B72+$D$5</f>
        <v>1.4999999999999993</v>
      </c>
      <c r="C73" s="6">
        <f t="shared" ref="C73:C108" si="1">2*B73^3+6*B73^2-12*B73+4</f>
        <v>6.2499999999999893</v>
      </c>
      <c r="D73" s="6">
        <f>(C73-C72)/$D$5</f>
        <v>18.019999999999996</v>
      </c>
      <c r="E73" s="6">
        <f>C73*$D$5</f>
        <v>0.624999999999999</v>
      </c>
      <c r="F73" s="7">
        <f>SUM($E$8:E73)</f>
        <v>107.74499999999989</v>
      </c>
    </row>
    <row r="74" spans="2:6">
      <c r="B74" s="3">
        <f>B73+$D$5</f>
        <v>1.5999999999999994</v>
      </c>
      <c r="C74" s="8">
        <f t="shared" si="1"/>
        <v>8.3519999999999861</v>
      </c>
      <c r="D74" s="8">
        <f>(C74-C73)/$D$5</f>
        <v>21.019999999999968</v>
      </c>
      <c r="E74" s="8">
        <f>C74*$D$5</f>
        <v>0.83519999999999861</v>
      </c>
      <c r="F74" s="9">
        <f>SUM($E$8:E74)</f>
        <v>108.58019999999989</v>
      </c>
    </row>
    <row r="75" spans="2:6">
      <c r="B75" s="5">
        <f>B74+$D$5</f>
        <v>1.6999999999999995</v>
      </c>
      <c r="C75" s="6">
        <f t="shared" si="1"/>
        <v>10.765999999999988</v>
      </c>
      <c r="D75" s="6">
        <f>(C75-C74)/$D$5</f>
        <v>24.140000000000015</v>
      </c>
      <c r="E75" s="6">
        <f>C75*$D$5</f>
        <v>1.0765999999999989</v>
      </c>
      <c r="F75" s="7">
        <f>SUM($E$8:E75)</f>
        <v>109.65679999999989</v>
      </c>
    </row>
    <row r="76" spans="2:6">
      <c r="B76" s="3">
        <f>B75+$D$5</f>
        <v>1.7999999999999996</v>
      </c>
      <c r="C76" s="8">
        <f t="shared" si="1"/>
        <v>13.503999999999991</v>
      </c>
      <c r="D76" s="8">
        <f>(C76-C75)/$D$5</f>
        <v>27.380000000000031</v>
      </c>
      <c r="E76" s="8">
        <f>C76*$D$5</f>
        <v>1.3503999999999992</v>
      </c>
      <c r="F76" s="9">
        <f>SUM($E$8:E76)</f>
        <v>111.00719999999988</v>
      </c>
    </row>
    <row r="77" spans="2:6">
      <c r="B77" s="5">
        <f>B76+$D$5</f>
        <v>1.8999999999999997</v>
      </c>
      <c r="C77" s="6">
        <f t="shared" si="1"/>
        <v>16.577999999999989</v>
      </c>
      <c r="D77" s="6">
        <f>(C77-C76)/$D$5</f>
        <v>30.739999999999981</v>
      </c>
      <c r="E77" s="6">
        <f>C77*$D$5</f>
        <v>1.6577999999999991</v>
      </c>
      <c r="F77" s="7">
        <f>SUM($E$8:E77)</f>
        <v>112.66499999999988</v>
      </c>
    </row>
    <row r="78" spans="2:6">
      <c r="B78" s="3">
        <f>B77+$D$5</f>
        <v>1.9999999999999998</v>
      </c>
      <c r="C78" s="8">
        <f t="shared" si="1"/>
        <v>19.999999999999989</v>
      </c>
      <c r="D78" s="8">
        <f>(C78-C77)/$D$5</f>
        <v>34.220000000000006</v>
      </c>
      <c r="E78" s="8">
        <f>C78*$D$5</f>
        <v>1.9999999999999991</v>
      </c>
      <c r="F78" s="9">
        <f>SUM($E$8:E78)</f>
        <v>114.66499999999988</v>
      </c>
    </row>
    <row r="79" spans="2:6">
      <c r="B79" s="5">
        <f>B78+$D$5</f>
        <v>2.0999999999999996</v>
      </c>
      <c r="C79" s="6">
        <f t="shared" si="1"/>
        <v>23.781999999999989</v>
      </c>
      <c r="D79" s="6">
        <f>(C79-C78)/$D$5</f>
        <v>37.82</v>
      </c>
      <c r="E79" s="6">
        <f>C79*$D$5</f>
        <v>2.3781999999999992</v>
      </c>
      <c r="F79" s="7">
        <f>SUM($E$8:E79)</f>
        <v>117.04319999999987</v>
      </c>
    </row>
    <row r="80" spans="2:6">
      <c r="B80" s="3">
        <f>B79+$D$5</f>
        <v>2.1999999999999997</v>
      </c>
      <c r="C80" s="8">
        <f t="shared" si="1"/>
        <v>27.935999999999986</v>
      </c>
      <c r="D80" s="8">
        <f>(C80-C79)/$D$5</f>
        <v>41.539999999999964</v>
      </c>
      <c r="E80" s="8">
        <f>C80*$D$5</f>
        <v>2.7935999999999988</v>
      </c>
      <c r="F80" s="9">
        <f>SUM($E$8:E80)</f>
        <v>119.83679999999987</v>
      </c>
    </row>
    <row r="81" spans="2:6">
      <c r="B81" s="5">
        <f>B80+$D$5</f>
        <v>2.2999999999999998</v>
      </c>
      <c r="C81" s="6">
        <f t="shared" si="1"/>
        <v>32.47399999999999</v>
      </c>
      <c r="D81" s="6">
        <f>(C81-C80)/$D$5</f>
        <v>45.380000000000038</v>
      </c>
      <c r="E81" s="6">
        <f>C81*$D$5</f>
        <v>3.247399999999999</v>
      </c>
      <c r="F81" s="7">
        <f>SUM($E$8:E81)</f>
        <v>123.08419999999987</v>
      </c>
    </row>
    <row r="82" spans="2:6">
      <c r="B82" s="3">
        <f>B81+$D$5</f>
        <v>2.4</v>
      </c>
      <c r="C82" s="8">
        <f t="shared" si="1"/>
        <v>37.408000000000001</v>
      </c>
      <c r="D82" s="8">
        <f>(C82-C81)/$D$5</f>
        <v>49.340000000000117</v>
      </c>
      <c r="E82" s="8">
        <f>C82*$D$5</f>
        <v>3.7408000000000001</v>
      </c>
      <c r="F82" s="9">
        <f>SUM($E$8:E82)</f>
        <v>126.82499999999987</v>
      </c>
    </row>
    <row r="83" spans="2:6">
      <c r="B83" s="5">
        <f>B82+$D$5</f>
        <v>2.5</v>
      </c>
      <c r="C83" s="6">
        <f t="shared" si="1"/>
        <v>42.75</v>
      </c>
      <c r="D83" s="6">
        <f>(C83-C82)/$D$5</f>
        <v>53.419999999999987</v>
      </c>
      <c r="E83" s="6">
        <f>C83*$D$5</f>
        <v>4.2750000000000004</v>
      </c>
      <c r="F83" s="7">
        <f>SUM($E$8:E83)</f>
        <v>131.09999999999988</v>
      </c>
    </row>
    <row r="84" spans="2:6">
      <c r="B84" s="3">
        <f>B83+$D$5</f>
        <v>2.6</v>
      </c>
      <c r="C84" s="8">
        <f t="shared" si="1"/>
        <v>48.512000000000015</v>
      </c>
      <c r="D84" s="8">
        <f>(C84-C83)/$D$5</f>
        <v>57.620000000000147</v>
      </c>
      <c r="E84" s="8">
        <f>C84*$D$5</f>
        <v>4.8512000000000022</v>
      </c>
      <c r="F84" s="9">
        <f>SUM($E$8:E84)</f>
        <v>135.95119999999989</v>
      </c>
    </row>
    <row r="85" spans="2:6">
      <c r="B85" s="5">
        <f>B84+$D$5</f>
        <v>2.7</v>
      </c>
      <c r="C85" s="6">
        <f t="shared" si="1"/>
        <v>54.706000000000017</v>
      </c>
      <c r="D85" s="6">
        <f>(C85-C84)/$D$5</f>
        <v>61.940000000000026</v>
      </c>
      <c r="E85" s="6">
        <f>C85*$D$5</f>
        <v>5.4706000000000019</v>
      </c>
      <c r="F85" s="7">
        <f>SUM($E$8:E85)</f>
        <v>141.42179999999988</v>
      </c>
    </row>
    <row r="86" spans="2:6">
      <c r="B86" s="3">
        <f>B85+$D$5</f>
        <v>2.8000000000000003</v>
      </c>
      <c r="C86" s="8">
        <f t="shared" si="1"/>
        <v>61.344000000000015</v>
      </c>
      <c r="D86" s="8">
        <f>(C86-C85)/$D$5</f>
        <v>66.379999999999981</v>
      </c>
      <c r="E86" s="8">
        <f>C86*$D$5</f>
        <v>6.1344000000000021</v>
      </c>
      <c r="F86" s="9">
        <f>SUM($E$8:E86)</f>
        <v>147.55619999999988</v>
      </c>
    </row>
    <row r="87" spans="2:6">
      <c r="B87" s="5">
        <f>B86+$D$5</f>
        <v>2.9000000000000004</v>
      </c>
      <c r="C87" s="6">
        <f t="shared" si="1"/>
        <v>68.438000000000017</v>
      </c>
      <c r="D87" s="6">
        <f>(C87-C86)/$D$5</f>
        <v>70.940000000000012</v>
      </c>
      <c r="E87" s="6">
        <f>C87*$D$5</f>
        <v>6.8438000000000017</v>
      </c>
      <c r="F87" s="7">
        <f>SUM($E$8:E87)</f>
        <v>154.39999999999986</v>
      </c>
    </row>
    <row r="88" spans="2:6">
      <c r="B88" s="3">
        <f>B87+$D$5</f>
        <v>3.0000000000000004</v>
      </c>
      <c r="C88" s="8">
        <f t="shared" si="1"/>
        <v>76.000000000000057</v>
      </c>
      <c r="D88" s="8">
        <f>(C88-C87)/$D$5</f>
        <v>75.620000000000402</v>
      </c>
      <c r="E88" s="8">
        <f>C88*$D$5</f>
        <v>7.6000000000000059</v>
      </c>
      <c r="F88" s="9">
        <f>SUM($E$8:E88)</f>
        <v>161.99999999999986</v>
      </c>
    </row>
    <row r="89" spans="2:6">
      <c r="B89" s="5">
        <f>B88+$D$5</f>
        <v>3.1000000000000005</v>
      </c>
      <c r="C89" s="6">
        <f t="shared" si="1"/>
        <v>84.042000000000044</v>
      </c>
      <c r="D89" s="6">
        <f>(C89-C88)/$D$5</f>
        <v>80.419999999999874</v>
      </c>
      <c r="E89" s="6">
        <f>C89*$D$5</f>
        <v>8.4042000000000048</v>
      </c>
      <c r="F89" s="7">
        <f>SUM($E$8:E89)</f>
        <v>170.40419999999986</v>
      </c>
    </row>
    <row r="90" spans="2:6">
      <c r="B90" s="3">
        <f>B89+$D$5</f>
        <v>3.2000000000000006</v>
      </c>
      <c r="C90" s="8">
        <f t="shared" si="1"/>
        <v>92.57600000000005</v>
      </c>
      <c r="D90" s="8">
        <f>(C90-C89)/$D$5</f>
        <v>85.34000000000006</v>
      </c>
      <c r="E90" s="8">
        <f>C90*$D$5</f>
        <v>9.2576000000000054</v>
      </c>
      <c r="F90" s="9">
        <f>SUM($E$8:E90)</f>
        <v>179.66179999999986</v>
      </c>
    </row>
    <row r="91" spans="2:6">
      <c r="B91" s="5">
        <f>B90+$D$5</f>
        <v>3.3000000000000007</v>
      </c>
      <c r="C91" s="6">
        <f t="shared" si="1"/>
        <v>101.61400000000005</v>
      </c>
      <c r="D91" s="6">
        <f>(C91-C90)/$D$5</f>
        <v>90.379999999999967</v>
      </c>
      <c r="E91" s="6">
        <f>C91*$D$5</f>
        <v>10.161400000000006</v>
      </c>
      <c r="F91" s="7">
        <f>SUM($E$8:E91)</f>
        <v>189.82319999999987</v>
      </c>
    </row>
    <row r="92" spans="2:6">
      <c r="B92" s="3">
        <f>B91+$D$5</f>
        <v>3.4000000000000008</v>
      </c>
      <c r="C92" s="8">
        <f t="shared" si="1"/>
        <v>111.16800000000009</v>
      </c>
      <c r="D92" s="8">
        <f>(C92-C91)/$D$5</f>
        <v>95.540000000000447</v>
      </c>
      <c r="E92" s="8">
        <f>C92*$D$5</f>
        <v>11.11680000000001</v>
      </c>
      <c r="F92" s="9">
        <f>SUM($E$8:E92)</f>
        <v>200.93999999999988</v>
      </c>
    </row>
    <row r="93" spans="2:6">
      <c r="B93" s="5">
        <f>B92+$D$5</f>
        <v>3.5000000000000009</v>
      </c>
      <c r="C93" s="6">
        <f t="shared" si="1"/>
        <v>121.2500000000001</v>
      </c>
      <c r="D93" s="6">
        <f>(C93-C92)/$D$5</f>
        <v>100.82000000000008</v>
      </c>
      <c r="E93" s="6">
        <f>C93*$D$5</f>
        <v>12.125000000000011</v>
      </c>
      <c r="F93" s="7">
        <f>SUM($E$8:E93)</f>
        <v>213.06499999999988</v>
      </c>
    </row>
    <row r="94" spans="2:6">
      <c r="B94" s="3">
        <f>B93+$D$5</f>
        <v>3.600000000000001</v>
      </c>
      <c r="C94" s="8">
        <f t="shared" si="1"/>
        <v>131.8720000000001</v>
      </c>
      <c r="D94" s="8">
        <f>(C94-C93)/$D$5</f>
        <v>106.22</v>
      </c>
      <c r="E94" s="8">
        <f>C94*$D$5</f>
        <v>13.187200000000011</v>
      </c>
      <c r="F94" s="9">
        <f>SUM($E$8:E94)</f>
        <v>226.2521999999999</v>
      </c>
    </row>
    <row r="95" spans="2:6">
      <c r="B95" s="5">
        <f>B94+$D$5</f>
        <v>3.7000000000000011</v>
      </c>
      <c r="C95" s="6">
        <f t="shared" si="1"/>
        <v>143.04600000000013</v>
      </c>
      <c r="D95" s="6">
        <f>(C95-C94)/$D$5</f>
        <v>111.74000000000035</v>
      </c>
      <c r="E95" s="6">
        <f>C95*$D$5</f>
        <v>14.304600000000015</v>
      </c>
      <c r="F95" s="7">
        <f>SUM($E$8:E95)</f>
        <v>240.55679999999992</v>
      </c>
    </row>
    <row r="96" spans="2:6">
      <c r="B96" s="3">
        <f>B95+$D$5</f>
        <v>3.8000000000000012</v>
      </c>
      <c r="C96" s="8">
        <f t="shared" si="1"/>
        <v>154.78400000000011</v>
      </c>
      <c r="D96" s="8">
        <f>(C96-C95)/$D$5</f>
        <v>117.37999999999971</v>
      </c>
      <c r="E96" s="8">
        <f>C96*$D$5</f>
        <v>15.478400000000011</v>
      </c>
      <c r="F96" s="9">
        <f>SUM($E$8:E96)</f>
        <v>256.03519999999992</v>
      </c>
    </row>
    <row r="97" spans="2:6">
      <c r="B97" s="5">
        <f>B96+$D$5</f>
        <v>3.9000000000000012</v>
      </c>
      <c r="C97" s="6">
        <f t="shared" si="1"/>
        <v>167.09800000000018</v>
      </c>
      <c r="D97" s="6">
        <f>(C97-C96)/$D$5</f>
        <v>123.14000000000078</v>
      </c>
      <c r="E97" s="6">
        <f>C97*$D$5</f>
        <v>16.709800000000019</v>
      </c>
      <c r="F97" s="7">
        <f>SUM($E$8:E97)</f>
        <v>272.74499999999995</v>
      </c>
    </row>
    <row r="98" spans="2:6">
      <c r="B98" s="3">
        <f>B97+$D$5</f>
        <v>4.0000000000000009</v>
      </c>
      <c r="C98" s="8">
        <f t="shared" si="1"/>
        <v>180.00000000000011</v>
      </c>
      <c r="D98" s="8">
        <f>(C98-C97)/$D$5</f>
        <v>129.0199999999993</v>
      </c>
      <c r="E98" s="8">
        <f>C98*$D$5</f>
        <v>18.000000000000011</v>
      </c>
      <c r="F98" s="9">
        <f>SUM($E$8:E98)</f>
        <v>290.74499999999995</v>
      </c>
    </row>
    <row r="99" spans="2:6">
      <c r="B99" s="5">
        <f>B98+$D$5</f>
        <v>4.1000000000000005</v>
      </c>
      <c r="C99" s="6">
        <f t="shared" si="1"/>
        <v>193.50200000000012</v>
      </c>
      <c r="D99" s="6">
        <f>(C99-C98)/$D$5</f>
        <v>135.0200000000001</v>
      </c>
      <c r="E99" s="6">
        <f>C99*$D$5</f>
        <v>19.350200000000015</v>
      </c>
      <c r="F99" s="7">
        <f>SUM($E$8:E99)</f>
        <v>310.09519999999998</v>
      </c>
    </row>
    <row r="100" spans="2:6">
      <c r="B100" s="3">
        <f>B99+$D$5</f>
        <v>4.2</v>
      </c>
      <c r="C100" s="8">
        <f t="shared" si="1"/>
        <v>207.61600000000001</v>
      </c>
      <c r="D100" s="8">
        <f>(C100-C99)/$D$5</f>
        <v>141.13999999999891</v>
      </c>
      <c r="E100" s="8">
        <f>C100*$D$5</f>
        <v>20.761600000000001</v>
      </c>
      <c r="F100" s="9">
        <f>SUM($E$8:E100)</f>
        <v>330.85679999999996</v>
      </c>
    </row>
    <row r="101" spans="2:6">
      <c r="B101" s="5">
        <f>B100+$D$5</f>
        <v>4.3</v>
      </c>
      <c r="C101" s="6">
        <f t="shared" si="1"/>
        <v>222.35399999999996</v>
      </c>
      <c r="D101" s="6">
        <f>(C101-C100)/$D$5</f>
        <v>147.37999999999943</v>
      </c>
      <c r="E101" s="6">
        <f>C101*$D$5</f>
        <v>22.235399999999998</v>
      </c>
      <c r="F101" s="7">
        <f>SUM($E$8:E101)</f>
        <v>353.09219999999993</v>
      </c>
    </row>
    <row r="102" spans="2:6">
      <c r="B102" s="3">
        <f>B101+$D$5</f>
        <v>4.3999999999999995</v>
      </c>
      <c r="C102" s="8">
        <f t="shared" si="1"/>
        <v>237.72799999999989</v>
      </c>
      <c r="D102" s="8">
        <f>(C102-C101)/$D$5</f>
        <v>153.73999999999938</v>
      </c>
      <c r="E102" s="8">
        <f>C102*$D$5</f>
        <v>23.772799999999989</v>
      </c>
      <c r="F102" s="9">
        <f>SUM($E$8:E102)</f>
        <v>376.8649999999999</v>
      </c>
    </row>
    <row r="103" spans="2:6">
      <c r="B103" s="5">
        <f>B102+$D$5</f>
        <v>4.4999999999999991</v>
      </c>
      <c r="C103" s="6">
        <f t="shared" si="1"/>
        <v>253.74999999999983</v>
      </c>
      <c r="D103" s="6">
        <f>(C103-C102)/$D$5</f>
        <v>160.21999999999935</v>
      </c>
      <c r="E103" s="6">
        <f>C103*$D$5</f>
        <v>25.374999999999986</v>
      </c>
      <c r="F103" s="7">
        <f>SUM($E$8:E103)</f>
        <v>402.2399999999999</v>
      </c>
    </row>
    <row r="104" spans="2:6">
      <c r="B104" s="3">
        <f>B103+$D$5</f>
        <v>4.5999999999999988</v>
      </c>
      <c r="C104" s="8">
        <f t="shared" si="1"/>
        <v>270.43199999999979</v>
      </c>
      <c r="D104" s="8">
        <f>(C104-C103)/$D$5</f>
        <v>166.8199999999996</v>
      </c>
      <c r="E104" s="8">
        <f>C104*$D$5</f>
        <v>27.043199999999981</v>
      </c>
      <c r="F104" s="9">
        <f>SUM($E$8:E104)</f>
        <v>429.28319999999985</v>
      </c>
    </row>
    <row r="105" spans="2:6">
      <c r="B105" s="5">
        <f>B104+$D$5</f>
        <v>4.6999999999999984</v>
      </c>
      <c r="C105" s="6">
        <f t="shared" si="1"/>
        <v>287.78599999999972</v>
      </c>
      <c r="D105" s="6">
        <f>(C105-C104)/$D$5</f>
        <v>173.53999999999928</v>
      </c>
      <c r="E105" s="6">
        <f>C105*$D$5</f>
        <v>28.778599999999972</v>
      </c>
      <c r="F105" s="7">
        <f>SUM($E$8:E105)</f>
        <v>458.06179999999983</v>
      </c>
    </row>
    <row r="106" spans="2:6">
      <c r="B106" s="3">
        <f>B105+$D$5</f>
        <v>4.799999999999998</v>
      </c>
      <c r="C106" s="8">
        <f t="shared" si="1"/>
        <v>305.82399999999967</v>
      </c>
      <c r="D106" s="8">
        <f>(C106-C105)/$D$5</f>
        <v>180.37999999999954</v>
      </c>
      <c r="E106" s="8">
        <f>C106*$D$5</f>
        <v>30.582399999999968</v>
      </c>
      <c r="F106" s="9">
        <f>SUM($E$8:E106)</f>
        <v>488.64419999999978</v>
      </c>
    </row>
    <row r="107" spans="2:6">
      <c r="B107" s="5">
        <f>B106+$D$5</f>
        <v>4.8999999999999977</v>
      </c>
      <c r="C107" s="6">
        <f t="shared" si="1"/>
        <v>324.55799999999954</v>
      </c>
      <c r="D107" s="6">
        <f>(C107-C106)/$D$5</f>
        <v>187.33999999999867</v>
      </c>
      <c r="E107" s="6">
        <f>C107*$D$5</f>
        <v>32.455799999999954</v>
      </c>
      <c r="F107" s="7">
        <f>SUM($E$8:E107)</f>
        <v>521.09999999999968</v>
      </c>
    </row>
    <row r="108" spans="2:6">
      <c r="B108" s="10">
        <f>B107+$D$5</f>
        <v>4.9999999999999973</v>
      </c>
      <c r="C108" s="11">
        <f t="shared" si="1"/>
        <v>343.99999999999943</v>
      </c>
      <c r="D108" s="11">
        <f>(C108-C107)/$D$5</f>
        <v>194.41999999999894</v>
      </c>
      <c r="E108" s="11">
        <f>C108*$D$5</f>
        <v>34.399999999999942</v>
      </c>
      <c r="F108" s="12">
        <f>SUM($E$8:E108)</f>
        <v>555.49999999999966</v>
      </c>
    </row>
  </sheetData>
  <mergeCells count="1">
    <mergeCell ref="F5:G5"/>
  </mergeCells>
  <phoneticPr fontId="2" type="noConversion"/>
  <dataValidations count="2">
    <dataValidation type="list" allowBlank="1" showInputMessage="1" showErrorMessage="1" sqref="H5">
      <formula1>B8:B108</formula1>
    </dataValidation>
    <dataValidation type="list" allowBlank="1" showInputMessage="1" showErrorMessage="1" sqref="J5">
      <formula1>B8:B108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Comunity For Learning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Moller</dc:creator>
  <cp:lastModifiedBy>John</cp:lastModifiedBy>
  <dcterms:created xsi:type="dcterms:W3CDTF">2009-04-04T23:36:49Z</dcterms:created>
  <dcterms:modified xsi:type="dcterms:W3CDTF">2014-12-16T23:43:58Z</dcterms:modified>
</cp:coreProperties>
</file>