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CHRIS\Documents\project\documents\"/>
    </mc:Choice>
  </mc:AlternateContent>
  <bookViews>
    <workbookView xWindow="0" yWindow="0" windowWidth="28800" windowHeight="12210" tabRatio="500"/>
  </bookViews>
  <sheets>
    <sheet name="BillOfMaterials" sheetId="1" r:id="rId1"/>
    <sheet name="Revisions" sheetId="2" r:id="rId2"/>
    <sheet name="Example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J24" i="1"/>
  <c r="J15" i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F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E8" i="3"/>
  <c r="E7" i="3"/>
  <c r="J16" i="1"/>
  <c r="J17" i="1"/>
  <c r="J18" i="1"/>
  <c r="J20" i="1"/>
  <c r="J21" i="1"/>
  <c r="J22" i="1"/>
  <c r="J25" i="1"/>
  <c r="J26" i="1"/>
  <c r="C9" i="1"/>
  <c r="C8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<sst xmlns="http://schemas.openxmlformats.org/spreadsheetml/2006/main" count="211" uniqueCount="109">
  <si>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</si>
  <si>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</si>
  <si>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</si>
  <si>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</si>
  <si>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</si>
  <si>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</si>
  <si>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</si>
  <si>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</si>
  <si>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</si>
  <si>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</si>
  <si>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</si>
  <si>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</si>
  <si>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</si>
  <si>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</si>
  <si>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</si>
  <si>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</si>
  <si>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</si>
  <si>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</si>
  <si>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</si>
  <si>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</si>
  <si>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</si>
  <si>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</si>
  <si>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</si>
  <si>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</si>
  <si>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</si>
  <si>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</si>
  <si>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</si>
  <si>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</si>
  <si>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</si>
  <si>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</si>
  <si>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</si>
  <si>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</si>
  <si>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</si>
  <si>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</si>
  <si>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</si>
  <si>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</si>
  <si>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</si>
  <si>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</si>
  <si>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</si>
  <si>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</si>
  <si>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</si>
  <si>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</si>
  <si>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</si>
  <si>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</si>
  <si>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</si>
  <si>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</si>
  <si>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</si>
  <si>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</si>
  <si>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</si>
  <si>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</si>
  <si>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</si>
  <si>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</si>
  <si>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</si>
  <si>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</si>
  <si>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</si>
  <si>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</si>
  <si>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</si>
  <si>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</si>
  <si>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</si>
  <si>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</si>
  <si>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</si>
  <si>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</si>
  <si>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</si>
  <si>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</si>
  <si>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</si>
  <si>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</si>
  <si>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</si>
  <si>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</si>
  <si>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</si>
  <si>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</si>
  <si>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</si>
  <si>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1NMCT1</t>
  </si>
  <si>
    <t>Vervenne</t>
  </si>
  <si>
    <t>Thomas</t>
  </si>
  <si>
    <t>load cell sensor</t>
  </si>
  <si>
    <t>ARDUINO UNO REV3</t>
  </si>
  <si>
    <t>raspberry pi 3 model B</t>
  </si>
  <si>
    <t>raspberry pi</t>
  </si>
  <si>
    <t>PARALLAX CONTINUOUS ROTATION SERVO</t>
  </si>
  <si>
    <t>servomotor</t>
  </si>
  <si>
    <t xml:space="preserve">https://www.antratek.nl/raspberry-pi-3-model-b </t>
  </si>
  <si>
    <t xml:space="preserve">https://www.antratek.nl/arduino-uno </t>
  </si>
  <si>
    <t>Automatic feeder</t>
  </si>
  <si>
    <t>arduino board</t>
  </si>
  <si>
    <t>casing</t>
  </si>
  <si>
    <t>wooden casing</t>
  </si>
  <si>
    <t>printer parts by a 3D printer</t>
  </si>
  <si>
    <t>3D printed parts</t>
  </si>
  <si>
    <t xml:space="preserve">PVC tube who will guide the food </t>
  </si>
  <si>
    <t xml:space="preserve"> </t>
  </si>
  <si>
    <t>load bar sensor 0-1kg</t>
  </si>
  <si>
    <t>weighing sensor module</t>
  </si>
  <si>
    <t>transfert the data from the load bar sensor</t>
  </si>
  <si>
    <t>https://www.antratek.nl/load-cell-amplifier-hx711</t>
  </si>
  <si>
    <t>break away headers</t>
  </si>
  <si>
    <t>to solder on the hx711 board</t>
  </si>
  <si>
    <t xml:space="preserve">https://www.antratek.nl/break-away-headers-straight </t>
  </si>
  <si>
    <t xml:space="preserve">https://www.aliexpress.com/item/Digital-Electronic-Scale-1Kg-Weight-Weighing-Sensor-Load-Cell-DC-3V-12V/32637105903.html?spm=2114.13010208.99999999.264.uXOgJO </t>
  </si>
  <si>
    <t xml:space="preserve">https://www.aliexpress.com/item/RCmall-360-Degree-Continuous-Rotation-Servos-for-Smart-Car-Robots-Aerospace-Gear-Motor-Smart-Car-Robot/32709097825.html?spm=2114.13010208.99999999.278.uXOgJO </t>
  </si>
  <si>
    <t xml:space="preserve">lokale winkel </t>
  </si>
  <si>
    <t>PVC tubes</t>
  </si>
  <si>
    <t>9V dc adapter</t>
  </si>
  <si>
    <t>9V ADAPTER</t>
  </si>
  <si>
    <t xml:space="preserve"> https://www.amazon.com/Phantom-YoYo-Adapter-Power-2-1mm/dp/B009SNK4AQ</t>
  </si>
  <si>
    <t>5V Power Supply Module, breadboard and wires</t>
  </si>
  <si>
    <t>https://www.amazon.com/Smraza-Points-Solderless-Breadboard-Arduino/dp/B01GVGRDY2/ref=sr_1_1?s=electronics&amp;ie=UTF8&amp;qid=1497647725&amp;sr=1-1&amp;keywords=5v+power+supply+module+for+breadboard+arduino+raspberry+pi</t>
  </si>
  <si>
    <t>Basic supplies</t>
  </si>
  <si>
    <t>selfmade</t>
  </si>
  <si>
    <t>self printed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</si>
</sst>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8" x14ac:knownFonts="1">
    <font>
      <sz val="11"/>
      <color rgb="FF000000"/>
      <name val="Arial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sz val="18"/>
      <name val="Ubuntu"/>
      <family val="2"/>
    </font>
    <font>
      <b/>
      <sz val="11"/>
      <color rgb="FFFFFFFF"/>
      <name val="Ubuntu"/>
      <family val="2"/>
    </font>
    <font>
      <sz val="11"/>
      <color rgb="FF000000"/>
      <name val="Ubuntu"/>
      <family val="2"/>
    </font>
    <font>
      <b/>
      <sz val="22"/>
      <color rgb="FF2B4575"/>
      <name val="Ubuntu"/>
      <family val="2"/>
    </font>
    <font>
      <b/>
      <sz val="18"/>
      <color rgb="FF273359"/>
      <name val="Ubuntu"/>
      <family val="2"/>
    </font>
    <font>
      <sz val="10"/>
      <color rgb="FFFFFFFF"/>
      <name val="Ubuntu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3DDEE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7" fillId="3" borderId="0" xfId="1" applyFill="1" applyAlignment="1">
      <alignment horizontal="center" vertical="top"/>
    </xf>
    <xf numFmtId="0" fontId="2" fillId="3" borderId="0" xfId="0" applyFont="1" applyFill="1" applyAlignment="1">
      <alignment vertical="top" wrapText="1"/>
    </xf>
    <xf numFmtId="0" fontId="17" fillId="5" borderId="0" xfId="1" applyFill="1" applyAlignment="1">
      <alignment horizontal="center" vertical="top"/>
    </xf>
    <xf numFmtId="0" fontId="8" fillId="6" borderId="0" xfId="0" applyFont="1" applyFill="1" applyAlignment="1">
      <alignment vertical="top" wrapText="1"/>
    </xf>
    <xf numFmtId="0" fontId="8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center" vertical="top"/>
    </xf>
    <xf numFmtId="0" fontId="17" fillId="6" borderId="0" xfId="1" applyFill="1" applyAlignment="1">
      <alignment horizontal="center" vertical="top"/>
    </xf>
    <xf numFmtId="168" fontId="8" fillId="6" borderId="0" xfId="0" applyNumberFormat="1" applyFont="1" applyFill="1" applyAlignment="1">
      <alignment vertical="top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colors>
    <mruColors>
      <color rgb="FFD3D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1155700</xdr:colOff>
      <xdr:row>18</xdr:row>
      <xdr:rowOff>133350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1155700</xdr:colOff>
      <xdr:row>18</xdr:row>
      <xdr:rowOff>133350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1155700</xdr:colOff>
      <xdr:row>18</xdr:row>
      <xdr:rowOff>133350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1155700</xdr:colOff>
      <xdr:row>19</xdr:row>
      <xdr:rowOff>133350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1155700</xdr:colOff>
      <xdr:row>19</xdr:row>
      <xdr:rowOff>133350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40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1155700</xdr:colOff>
      <xdr:row>19</xdr:row>
      <xdr:rowOff>133350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064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19</xdr:row>
      <xdr:rowOff>152400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06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1168400</xdr:colOff>
      <xdr:row>19</xdr:row>
      <xdr:rowOff>139700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070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558800</xdr:colOff>
      <xdr:row>16</xdr:row>
      <xdr:rowOff>361950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558800</xdr:colOff>
      <xdr:row>16</xdr:row>
      <xdr:rowOff>361950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558800</xdr:colOff>
      <xdr:row>16</xdr:row>
      <xdr:rowOff>361950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558800</xdr:colOff>
      <xdr:row>16</xdr:row>
      <xdr:rowOff>361950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558800</xdr:colOff>
      <xdr:row>16</xdr:row>
      <xdr:rowOff>361950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558800</xdr:colOff>
      <xdr:row>16</xdr:row>
      <xdr:rowOff>361950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571500</xdr:colOff>
      <xdr:row>16</xdr:row>
      <xdr:rowOff>361950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3175" cy="6353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584200</xdr:colOff>
      <xdr:row>16</xdr:row>
      <xdr:rowOff>361950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350000" cy="635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bay.co.uk/itm/121534086943?_trksid=p2059210.m2749.l2649&amp;var=420473464291&amp;ssPageName=STRK%3AMEBIDX%3AIT" TargetMode="External"/><Relationship Id="rId7" Type="http://schemas.openxmlformats.org/officeDocument/2006/relationships/hyperlink" Target="https://www.aliexpress.com/item/RCmall-360-Degree-Continuous-Rotation-Servos-for-Smart-Car-Robots-Aerospace-Gear-Motor-Smart-Car-Robot/32709097825.html?spm=2114.13010208.99999999.278.uXOgJO" TargetMode="External"/><Relationship Id="rId2" Type="http://schemas.openxmlformats.org/officeDocument/2006/relationships/hyperlink" Target="https://www.antratek.nl/arduino-uno" TargetMode="External"/><Relationship Id="rId1" Type="http://schemas.openxmlformats.org/officeDocument/2006/relationships/hyperlink" Target="https://www.antratek.nl/raspberry-pi-3-model-b" TargetMode="External"/><Relationship Id="rId6" Type="http://schemas.openxmlformats.org/officeDocument/2006/relationships/hyperlink" Target="https://www.aliexpress.com/item/Digital-Electronic-Scale-1Kg-Weight-Weighing-Sensor-Load-Cell-DC-3V-12V/32637105903.html?spm=2114.13010208.99999999.264.uXOgJO" TargetMode="External"/><Relationship Id="rId5" Type="http://schemas.openxmlformats.org/officeDocument/2006/relationships/hyperlink" Target="https://www.antratek.nl/break-away-headers-straight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antratek.nl/load-cell-amplifier-hx711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topLeftCell="A13" zoomScale="70" zoomScaleNormal="70" workbookViewId="0">
      <selection activeCell="G20" sqref="G20"/>
    </sheetView>
  </sheetViews>
  <sheetFormatPr defaultColWidth="15.08203125" defaultRowHeight="15" customHeight="1" x14ac:dyDescent="0.3"/>
  <cols>
    <col min="1" max="1" width="8" customWidth="1"/>
    <col min="2" max="2" width="24" customWidth="1"/>
    <col min="3" max="3" width="19.33203125" customWidth="1"/>
    <col min="4" max="4" width="8.58203125" customWidth="1"/>
    <col min="5" max="5" width="8.08203125" customWidth="1"/>
    <col min="6" max="6" width="32.75" customWidth="1"/>
    <col min="7" max="7" width="24.58203125" customWidth="1"/>
    <col min="8" max="8" width="6.33203125" customWidth="1"/>
    <col min="9" max="10" width="8.58203125" customWidth="1"/>
    <col min="11" max="11" width="8.33203125" customWidth="1"/>
    <col min="12" max="12" width="22.58203125" customWidth="1"/>
    <col min="13" max="13" width="10.08203125" customWidth="1"/>
    <col min="14" max="14" width="14.33203125" customWidth="1"/>
    <col min="15" max="26" width="8.83203125" customWidth="1"/>
  </cols>
  <sheetData>
    <row r="1" spans="1:26" ht="13.5" customHeight="1" x14ac:dyDescent="0.3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4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4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4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4">
      <c r="A5" s="2"/>
      <c r="B5" s="3" t="s">
        <v>3</v>
      </c>
      <c r="C5" s="4" t="s">
        <v>82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4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4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4">
      <c r="A8" s="2"/>
      <c r="B8" s="3" t="s">
        <v>6</v>
      </c>
      <c r="C8" s="10">
        <f>BillOfMaterials!$E$26</f>
        <v>13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4">
      <c r="A9" s="2"/>
      <c r="B9" s="3" t="s">
        <v>7</v>
      </c>
      <c r="C9" s="64">
        <f>BillOfMaterials!$J$26</f>
        <v>154.29000000000002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5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5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5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3">
      <c r="A14" s="15" t="s">
        <v>9</v>
      </c>
      <c r="B14" s="15" t="s">
        <v>10</v>
      </c>
      <c r="C14" s="15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 x14ac:dyDescent="0.3">
      <c r="A15" s="69">
        <v>1</v>
      </c>
      <c r="B15" s="68" t="s">
        <v>91</v>
      </c>
      <c r="C15" s="68" t="s">
        <v>92</v>
      </c>
      <c r="D15" s="68"/>
      <c r="E15" s="70">
        <v>1</v>
      </c>
      <c r="F15" s="71" t="s">
        <v>93</v>
      </c>
      <c r="G15" s="70"/>
      <c r="H15" s="70">
        <v>1</v>
      </c>
      <c r="I15" s="72">
        <v>6.99</v>
      </c>
      <c r="J15" s="61">
        <f>BillOfMaterials!$E15*BillOfMaterials!$I15</f>
        <v>6.99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3">
      <c r="A16" s="19">
        <v>2</v>
      </c>
      <c r="B16" s="20" t="s">
        <v>75</v>
      </c>
      <c r="C16" s="20" t="s">
        <v>83</v>
      </c>
      <c r="D16" s="20"/>
      <c r="E16" s="21">
        <v>1</v>
      </c>
      <c r="F16" s="65" t="s">
        <v>81</v>
      </c>
      <c r="G16" s="21"/>
      <c r="H16" s="21">
        <v>1</v>
      </c>
      <c r="I16" s="22">
        <v>24.2</v>
      </c>
      <c r="J16" s="61">
        <f>BillOfMaterials!$E16*BillOfMaterials!$I16</f>
        <v>24.2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3">
      <c r="A17" s="25">
        <v>3</v>
      </c>
      <c r="B17" s="68" t="s">
        <v>76</v>
      </c>
      <c r="C17" s="26" t="s">
        <v>77</v>
      </c>
      <c r="D17" s="26"/>
      <c r="E17" s="27">
        <v>1</v>
      </c>
      <c r="F17" s="67" t="s">
        <v>80</v>
      </c>
      <c r="G17" s="27"/>
      <c r="H17" s="27">
        <v>1</v>
      </c>
      <c r="I17" s="28">
        <v>48.34</v>
      </c>
      <c r="J17" s="61">
        <f>BillOfMaterials!$E17*BillOfMaterials!$I17</f>
        <v>48.34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3">
      <c r="A18" s="19">
        <v>4</v>
      </c>
      <c r="B18" s="20" t="s">
        <v>90</v>
      </c>
      <c r="C18" s="66" t="s">
        <v>74</v>
      </c>
      <c r="D18" s="20"/>
      <c r="E18" s="21">
        <v>1</v>
      </c>
      <c r="F18" s="65" t="s">
        <v>97</v>
      </c>
      <c r="G18" s="21"/>
      <c r="H18" s="21">
        <v>1</v>
      </c>
      <c r="I18" s="22">
        <v>2.84</v>
      </c>
      <c r="J18" s="61">
        <f>BillOfMaterials!$E18*BillOfMaterials!$I18</f>
        <v>2.84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3">
      <c r="A19" s="25">
        <v>5</v>
      </c>
      <c r="B19" s="68" t="s">
        <v>78</v>
      </c>
      <c r="C19" s="26" t="s">
        <v>79</v>
      </c>
      <c r="D19" s="26"/>
      <c r="E19" s="27">
        <v>1</v>
      </c>
      <c r="F19" s="67" t="s">
        <v>98</v>
      </c>
      <c r="G19" s="27"/>
      <c r="H19" s="27">
        <v>1</v>
      </c>
      <c r="I19" s="28">
        <v>13.99</v>
      </c>
      <c r="J19" s="61">
        <v>16.93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3">
      <c r="A20" s="19">
        <v>6</v>
      </c>
      <c r="B20" s="20" t="s">
        <v>84</v>
      </c>
      <c r="C20" s="20" t="s">
        <v>85</v>
      </c>
      <c r="D20" s="20"/>
      <c r="E20" s="21">
        <v>1</v>
      </c>
      <c r="F20" s="21" t="s">
        <v>107</v>
      </c>
      <c r="G20" s="21"/>
      <c r="H20" s="21">
        <v>1</v>
      </c>
      <c r="I20" s="22"/>
      <c r="J20" s="61">
        <f>BillOfMaterials!$E20*BillOfMaterials!$I20</f>
        <v>0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3">
      <c r="A21" s="25">
        <v>7</v>
      </c>
      <c r="B21" s="68" t="s">
        <v>87</v>
      </c>
      <c r="C21" s="26" t="s">
        <v>86</v>
      </c>
      <c r="D21" s="26"/>
      <c r="E21" s="27">
        <v>1</v>
      </c>
      <c r="F21" s="27" t="s">
        <v>108</v>
      </c>
      <c r="G21" s="27"/>
      <c r="H21" s="27">
        <v>1</v>
      </c>
      <c r="I21" s="28">
        <v>30</v>
      </c>
      <c r="J21" s="61">
        <f>BillOfMaterials!$E21*BillOfMaterials!$I21</f>
        <v>30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3">
      <c r="A22" s="19">
        <v>8</v>
      </c>
      <c r="B22" s="20" t="s">
        <v>100</v>
      </c>
      <c r="C22" s="20" t="s">
        <v>88</v>
      </c>
      <c r="D22" s="20"/>
      <c r="E22" s="21">
        <v>3</v>
      </c>
      <c r="F22" s="65" t="s">
        <v>99</v>
      </c>
      <c r="G22" s="21" t="s">
        <v>89</v>
      </c>
      <c r="H22" s="21">
        <v>1</v>
      </c>
      <c r="I22" s="22">
        <v>3.3</v>
      </c>
      <c r="J22" s="61">
        <f>BillOfMaterials!$E22*BillOfMaterials!$I22</f>
        <v>9.8999999999999986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3">
      <c r="A23" s="25">
        <v>9</v>
      </c>
      <c r="B23" s="68" t="s">
        <v>101</v>
      </c>
      <c r="C23" s="26" t="s">
        <v>102</v>
      </c>
      <c r="D23" s="26"/>
      <c r="E23" s="27">
        <v>1</v>
      </c>
      <c r="F23" s="27" t="s">
        <v>103</v>
      </c>
      <c r="G23" s="27"/>
      <c r="H23" s="27">
        <v>1</v>
      </c>
      <c r="I23" s="28">
        <v>5.59</v>
      </c>
      <c r="J23" s="61">
        <f>I23</f>
        <v>5.59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3">
      <c r="A24" s="19">
        <v>10</v>
      </c>
      <c r="B24" s="20" t="s">
        <v>104</v>
      </c>
      <c r="C24" s="20" t="s">
        <v>106</v>
      </c>
      <c r="D24" s="20"/>
      <c r="E24" s="21">
        <v>1</v>
      </c>
      <c r="F24" s="65" t="s">
        <v>105</v>
      </c>
      <c r="G24" s="21"/>
      <c r="H24" s="21">
        <v>1</v>
      </c>
      <c r="I24" s="22">
        <v>8</v>
      </c>
      <c r="J24" s="61">
        <f>I24</f>
        <v>8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3">
      <c r="A25" s="25">
        <v>11</v>
      </c>
      <c r="B25" s="68" t="s">
        <v>94</v>
      </c>
      <c r="C25" s="26" t="s">
        <v>95</v>
      </c>
      <c r="D25" s="26"/>
      <c r="E25" s="27">
        <v>1</v>
      </c>
      <c r="F25" s="27" t="s">
        <v>96</v>
      </c>
      <c r="G25" s="27"/>
      <c r="H25" s="27">
        <v>1</v>
      </c>
      <c r="I25" s="28">
        <v>1.5</v>
      </c>
      <c r="J25" s="61">
        <f>BillOfMaterials!$E25*BillOfMaterials!$I25</f>
        <v>1.5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5">
      <c r="A26" s="29"/>
      <c r="B26" s="29" t="s">
        <v>20</v>
      </c>
      <c r="C26" s="29"/>
      <c r="D26" s="29"/>
      <c r="E26" s="30">
        <v>13</v>
      </c>
      <c r="F26" s="30"/>
      <c r="G26" s="30"/>
      <c r="H26" s="30"/>
      <c r="I26" s="31"/>
      <c r="J26" s="63">
        <f>SUBTOTAL(109,BillOfMaterials!$J$15:$J$25)</f>
        <v>154.29000000000002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hyperlinks>
    <hyperlink ref="F17" r:id="rId1"/>
    <hyperlink ref="F16" r:id="rId2"/>
    <hyperlink ref="F22" r:id="rId3" display="http://www.ebay.co.uk/itm/121534086943?_trksid=p2059210.m2749.l2649&amp;var=420473464291&amp;ssPageName=STRK%3AMEBIDX%3AIT "/>
    <hyperlink ref="F15" r:id="rId4"/>
    <hyperlink ref="F25" r:id="rId5"/>
    <hyperlink ref="F18" r:id="rId6"/>
    <hyperlink ref="F19" r:id="rId7"/>
  </hyperlinks>
  <pageMargins left="0.7" right="0.7" top="0.75" bottom="0.75" header="0.3" footer="0.3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08203125" defaultRowHeight="15" customHeight="1" x14ac:dyDescent="0.3"/>
  <cols>
    <col min="1" max="1" width="11.83203125" customWidth="1"/>
    <col min="2" max="2" width="44.08203125" customWidth="1"/>
    <col min="3" max="3" width="20.58203125" customWidth="1"/>
    <col min="4" max="26" width="8.83203125" customWidth="1"/>
  </cols>
  <sheetData>
    <row r="1" spans="1:26" ht="21.75" customHeight="1" x14ac:dyDescent="0.4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3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3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3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3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3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3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3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3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3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3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3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3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3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3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3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3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3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3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3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3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08203125" defaultRowHeight="15" customHeight="1" x14ac:dyDescent="0.3"/>
  <cols>
    <col min="1" max="1" width="9.58203125" customWidth="1"/>
    <col min="2" max="3" width="7.5" customWidth="1"/>
    <col min="4" max="4" width="18.58203125" customWidth="1"/>
    <col min="5" max="5" width="14.58203125" customWidth="1"/>
    <col min="6" max="6" width="6.33203125" customWidth="1"/>
    <col min="7" max="9" width="11.58203125" customWidth="1"/>
    <col min="10" max="10" width="6.08203125" customWidth="1"/>
    <col min="11" max="11" width="11.83203125" customWidth="1"/>
    <col min="12" max="12" width="8.58203125" customWidth="1"/>
    <col min="13" max="14" width="8.33203125" customWidth="1"/>
    <col min="15" max="15" width="23.58203125" customWidth="1"/>
    <col min="16" max="16" width="13" customWidth="1"/>
    <col min="17" max="17" width="10.5" customWidth="1"/>
    <col min="18" max="18" width="9" customWidth="1"/>
    <col min="19" max="19" width="14.33203125" customWidth="1"/>
    <col min="20" max="26" width="8.83203125" customWidth="1"/>
  </cols>
  <sheetData>
    <row r="1" spans="1:26" ht="27" customHeight="1" x14ac:dyDescent="0.3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3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5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5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5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5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 x14ac:dyDescent="0.3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 x14ac:dyDescent="0.3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 x14ac:dyDescent="0.3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3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3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3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3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3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3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3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3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3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3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3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3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3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3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3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3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3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3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5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C</cp:lastModifiedBy>
  <dcterms:created xsi:type="dcterms:W3CDTF">2017-03-01T20:11:26Z</dcterms:created>
  <dcterms:modified xsi:type="dcterms:W3CDTF">2017-06-16T21:50:14Z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35dc155a-a3c5-4f76-ad4a-f796eb3ed5f1</vt:lpwstr>
  </property>
</Properties>
</file>