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Double-Y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<sst xmlns="http://schemas.openxmlformats.org/spreadsheetml/2006/main" count="49" uniqueCount="36">
  <si>
    <t>http://www.instructables.com/id/4-Button-Games-Using-One-Analog-Input/</t>
  </si>
  <si>
    <t>Double Y config</t>
  </si>
  <si>
    <t>best = R1: 82  R2: 36  R3: 82  R4: 22  R5: 39  R6: 15    minR delta: 33.2525</t>
  </si>
  <si>
    <t>R1: 100  R2: 47  R3: 82  R4: 22  R5: 39  R6: 18    minR delta: 31.653637744880427</t>
  </si>
  <si>
    <t>Pairs</t>
  </si>
  <si>
    <t>3 buttons pressed together :</t>
  </si>
  <si>
    <t>+ a 2 M-Ohm</t>
  </si>
  <si>
    <t>Calc'd R</t>
  </si>
  <si>
    <t>r1</t>
  </si>
  <si>
    <t>Btn1</t>
  </si>
  <si>
    <t>If you have no 36 Kohm its OK to use a 39 K</t>
  </si>
  <si>
    <t xml:space="preserve">     r5</t>
  </si>
  <si>
    <t>Btn1&amp;Btn2</t>
  </si>
  <si>
    <t>r2</t>
  </si>
  <si>
    <t>Btn2</t>
  </si>
  <si>
    <t>Btn2&amp;Btn3</t>
  </si>
  <si>
    <t>r3</t>
  </si>
  <si>
    <t>Btn3</t>
  </si>
  <si>
    <t xml:space="preserve">    r6</t>
  </si>
  <si>
    <t>Btn3&amp;Btn4</t>
  </si>
  <si>
    <t>r4</t>
  </si>
  <si>
    <t>Btn4</t>
  </si>
  <si>
    <t>All 4</t>
  </si>
  <si>
    <t>Btn1&amp;Btn3</t>
  </si>
  <si>
    <t>Btn1&amp;Btn4</t>
  </si>
  <si>
    <t>Btn2&amp;Btn4</t>
  </si>
  <si>
    <t>Internal Pull-Up:</t>
  </si>
  <si>
    <t>ADC readings</t>
  </si>
  <si>
    <t>r1+...</t>
  </si>
  <si>
    <t>r2+...</t>
  </si>
  <si>
    <t>r3+...</t>
  </si>
  <si>
    <t>r4+...</t>
  </si>
  <si>
    <t>Calculate Minimum reading differences, for singles and doubles:</t>
  </si>
  <si>
    <t>Given</t>
  </si>
  <si>
    <t>Minimums:</t>
  </si>
  <si>
    <t>NOTE: If I had sorted them it would be simpler to determine the minimum difference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</si>
</sst>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0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0" fillId="0" borderId="0" xfId="0" applyAlignment="1">
      <alignment horizontal="left"/>
    </xf>
    <xf numFmtId="164" fontId="0" fillId="0" borderId="0" xfId="0" applyFont="1" applyAlignment="1">
      <alignment horizontal="right"/>
    </xf>
    <xf numFmtId="165" fontId="0" fillId="2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4" fontId="0" fillId="3" borderId="0" xfId="0" applyFont="1" applyFill="1" applyAlignment="1">
      <alignment/>
    </xf>
    <xf numFmtId="164" fontId="4" fillId="0" borderId="0" xfId="0" applyFont="1" applyAlignment="1">
      <alignment horizontal="right"/>
    </xf>
    <xf numFmtId="164" fontId="0" fillId="0" borderId="0" xfId="0" applyFill="1" applyAlignment="1">
      <alignment/>
    </xf>
    <xf numFmtId="164" fontId="0" fillId="4" borderId="0" xfId="0" applyFill="1" applyAlignment="1">
      <alignment/>
    </xf>
    <xf numFmtId="164" fontId="0" fillId="5" borderId="0" xfId="0" applyFill="1" applyAlignment="1">
      <alignment/>
    </xf>
    <xf numFmtId="164" fontId="0" fillId="6" borderId="0" xfId="0" applyFill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 horizontal="left"/>
    </xf>
    <xf numFmtId="164" fontId="5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4" fontId="0" fillId="7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E6E64C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structables.com/id/4-Button-Games-Using-One-Analog-Inpu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K42" sqref="K42"/>
    </sheetView>
  </sheetViews>
  <sheetFormatPr defaultColWidth="12.57421875" defaultRowHeight="12.75"/>
  <cols>
    <col min="1" max="1" width="14.7109375" style="0" customWidth="1"/>
    <col min="2" max="3" width="11.57421875" style="0" customWidth="1"/>
    <col min="4" max="4" width="13.7109375" style="0" customWidth="1"/>
    <col min="5" max="16384" width="11.57421875" style="0" customWidth="1"/>
  </cols>
  <sheetData>
    <row r="1" ht="12.75">
      <c r="A1" s="1" t="s">
        <v>0</v>
      </c>
    </row>
    <row r="2" spans="1:10" ht="12.75">
      <c r="A2" s="2" t="s">
        <v>1</v>
      </c>
      <c r="D2" t="s">
        <v>2</v>
      </c>
      <c r="J2" t="s">
        <v>3</v>
      </c>
    </row>
    <row r="4" spans="3:10" ht="12.75">
      <c r="C4" t="s">
        <v>4</v>
      </c>
      <c r="E4" t="s">
        <v>5</v>
      </c>
      <c r="J4" t="s">
        <v>6</v>
      </c>
    </row>
    <row r="5" spans="4:10" ht="12.75">
      <c r="D5" s="3" t="s">
        <v>7</v>
      </c>
      <c r="E5" s="4">
        <f>D6</f>
        <v>75</v>
      </c>
      <c r="F5" s="4">
        <f>D8</f>
        <v>121</v>
      </c>
      <c r="G5" s="4">
        <f>D10</f>
        <v>97</v>
      </c>
      <c r="H5" s="4">
        <f>D12</f>
        <v>37</v>
      </c>
      <c r="J5">
        <v>2000</v>
      </c>
    </row>
    <row r="6" spans="1:11" ht="12.75">
      <c r="A6" t="s">
        <v>8</v>
      </c>
      <c r="B6" s="5">
        <v>36</v>
      </c>
      <c r="C6" s="6" t="s">
        <v>9</v>
      </c>
      <c r="D6" s="7">
        <f>B6+B7</f>
        <v>75</v>
      </c>
      <c r="J6" s="8">
        <f>(J$5*$D6)/(J$5+$D6)</f>
        <v>72.28915662650603</v>
      </c>
      <c r="K6" s="9" t="s">
        <v>10</v>
      </c>
    </row>
    <row r="7" spans="1:10" ht="12.75">
      <c r="A7" t="s">
        <v>11</v>
      </c>
      <c r="B7" s="5">
        <v>39</v>
      </c>
      <c r="C7" s="10" t="s">
        <v>12</v>
      </c>
      <c r="D7" s="7">
        <f>(B6*B8)/(B6+B8)+B7</f>
        <v>64.01694915254237</v>
      </c>
      <c r="E7" s="11"/>
      <c r="G7" s="12">
        <f>(G$5*$D7)/(G$5+$D7)</f>
        <v>38.565157894736835</v>
      </c>
      <c r="H7" s="12">
        <f>(H$5*$D7)/(H$5+$D7)</f>
        <v>23.447818791946307</v>
      </c>
      <c r="J7" s="8">
        <f>(J$5*$D7)/(J$5+$D7)</f>
        <v>62.03141808387461</v>
      </c>
    </row>
    <row r="8" spans="1:10" ht="12.75">
      <c r="A8" t="s">
        <v>13</v>
      </c>
      <c r="B8" s="5">
        <v>82</v>
      </c>
      <c r="C8" s="6" t="s">
        <v>14</v>
      </c>
      <c r="D8" s="7">
        <f>B8+B7</f>
        <v>121</v>
      </c>
      <c r="J8" s="8">
        <f>(J$5*$D8)/(J$5+$D8)</f>
        <v>114.0971239981141</v>
      </c>
    </row>
    <row r="9" spans="2:10" ht="12.75">
      <c r="B9" s="5"/>
      <c r="C9" s="10" t="s">
        <v>15</v>
      </c>
      <c r="D9" s="7">
        <f>(D8*D10)/(D8+D10)</f>
        <v>53.8394495412844</v>
      </c>
      <c r="J9" s="8">
        <f>(J$5*$D9)/(J$5+$D9)</f>
        <v>52.42809953164469</v>
      </c>
    </row>
    <row r="10" spans="1:10" ht="12.75">
      <c r="A10" t="s">
        <v>16</v>
      </c>
      <c r="B10" s="5">
        <v>82</v>
      </c>
      <c r="C10" s="6" t="s">
        <v>17</v>
      </c>
      <c r="D10" s="7">
        <f>B10+B11</f>
        <v>97</v>
      </c>
      <c r="J10" s="8">
        <f>(J$5*$D10)/(J$5+$D10)</f>
        <v>92.51311397234144</v>
      </c>
    </row>
    <row r="11" spans="1:10" ht="12.75">
      <c r="A11" t="s">
        <v>18</v>
      </c>
      <c r="B11" s="5">
        <v>15</v>
      </c>
      <c r="C11" s="10" t="s">
        <v>19</v>
      </c>
      <c r="D11" s="7">
        <f>(B10*B12)/(B10+B12)+B11</f>
        <v>32.34615384615385</v>
      </c>
      <c r="E11" s="13">
        <f>(E$5*$D11)/(E$5+$D11)</f>
        <v>22.599426728771054</v>
      </c>
      <c r="F11" s="13">
        <f>(F$5*$D11)/(F$5+$D11)</f>
        <v>25.52320040130424</v>
      </c>
      <c r="J11" s="8">
        <f>(J$5*$D11)/(J$5+$D11)</f>
        <v>31.83134308586136</v>
      </c>
    </row>
    <row r="12" spans="1:10" ht="12.75">
      <c r="A12" t="s">
        <v>20</v>
      </c>
      <c r="B12" s="5">
        <v>22</v>
      </c>
      <c r="C12" s="6" t="s">
        <v>21</v>
      </c>
      <c r="D12" s="7">
        <f>B12+B11</f>
        <v>37</v>
      </c>
      <c r="I12" t="s">
        <v>22</v>
      </c>
      <c r="J12" s="8">
        <f>(J$5*$D12)/(J$5+$D12)</f>
        <v>36.32793323514973</v>
      </c>
    </row>
    <row r="13" spans="3:10" ht="12.75">
      <c r="C13" s="10" t="s">
        <v>23</v>
      </c>
      <c r="D13" s="7">
        <f>(D6*D10)/(D6+D10)</f>
        <v>42.29651162790697</v>
      </c>
      <c r="I13" s="14">
        <f>(D11*D7)/(D11+D7)</f>
        <v>21.488536811413805</v>
      </c>
      <c r="J13" s="8">
        <f>(J$5*$D13)/(J$5+$D13)</f>
        <v>41.420539463383385</v>
      </c>
    </row>
    <row r="14" spans="3:10" ht="12.75">
      <c r="C14" s="10" t="s">
        <v>24</v>
      </c>
      <c r="D14" s="7">
        <f>(D6*D12)/(D6+D12)</f>
        <v>24.776785714285715</v>
      </c>
      <c r="J14" s="8">
        <f>(J$5*$D14)/(J$5+$D14)</f>
        <v>24.473597177819425</v>
      </c>
    </row>
    <row r="15" spans="3:10" ht="12.75">
      <c r="C15" s="10" t="s">
        <v>25</v>
      </c>
      <c r="D15" s="7">
        <f>(D8*D12)/(D8+D12)</f>
        <v>28.335443037974684</v>
      </c>
      <c r="J15" s="8">
        <f>(J$5*$D15)/(J$5+$D15)</f>
        <v>27.93960252997875</v>
      </c>
    </row>
    <row r="16" spans="3:4" ht="12.75">
      <c r="C16" s="6"/>
      <c r="D16" s="15"/>
    </row>
    <row r="17" spans="1:3" ht="12.75">
      <c r="A17" t="s">
        <v>26</v>
      </c>
      <c r="B17" s="16">
        <f>38</f>
        <v>38</v>
      </c>
      <c r="C17" s="6"/>
    </row>
    <row r="18" spans="3:10" ht="12.75">
      <c r="C18" s="6"/>
      <c r="D18" s="17" t="s">
        <v>27</v>
      </c>
      <c r="E18" t="s">
        <v>28</v>
      </c>
      <c r="F18" t="s">
        <v>29</v>
      </c>
      <c r="G18" t="s">
        <v>30</v>
      </c>
      <c r="H18" t="s">
        <v>31</v>
      </c>
      <c r="I18" t="s">
        <v>22</v>
      </c>
      <c r="J18" s="18">
        <f>INT(1024*(J5/(J5+$B$17)))</f>
        <v>1004</v>
      </c>
    </row>
    <row r="19" spans="1:10" ht="12.75">
      <c r="A19" t="s">
        <v>8</v>
      </c>
      <c r="C19" s="6"/>
      <c r="D19" s="18">
        <f>INT(1024*(D6/(D6+$B$17)))</f>
        <v>679</v>
      </c>
      <c r="J19" s="18">
        <f>INT(1024*(J6/(J6+$B$17)))</f>
        <v>671</v>
      </c>
    </row>
    <row r="20" spans="1:10" ht="12.75">
      <c r="A20" t="s">
        <v>11</v>
      </c>
      <c r="C20" s="6" t="s">
        <v>12</v>
      </c>
      <c r="D20" s="18">
        <f>INT(1024*(D7/(D7+$B$17)))</f>
        <v>642</v>
      </c>
      <c r="G20" s="18">
        <f>INT(1024*(G7/(G7+B17)))</f>
        <v>515</v>
      </c>
      <c r="H20" s="18">
        <f>INT(1024*(H7/(H7+B17)))</f>
        <v>390</v>
      </c>
      <c r="J20" s="18">
        <f>INT(1024*(J7/(J7+$B$17)))</f>
        <v>635</v>
      </c>
    </row>
    <row r="21" spans="1:10" ht="12.75">
      <c r="A21" t="s">
        <v>13</v>
      </c>
      <c r="C21" s="6"/>
      <c r="D21" s="18">
        <f>INT(1024*(D8/(D8+$B$17)))</f>
        <v>779</v>
      </c>
      <c r="J21" s="18">
        <f>INT(1024*(J8/(J8+$B$17)))</f>
        <v>768</v>
      </c>
    </row>
    <row r="22" spans="3:10" ht="12.75">
      <c r="C22" s="6" t="s">
        <v>15</v>
      </c>
      <c r="D22" s="18">
        <f>INT(1024*(D9/(D9+$B$17)))</f>
        <v>600</v>
      </c>
      <c r="J22" s="18">
        <f>INT(1024*(J9/(J9+$B$17)))</f>
        <v>593</v>
      </c>
    </row>
    <row r="23" spans="1:10" ht="12.75">
      <c r="A23" t="s">
        <v>16</v>
      </c>
      <c r="C23" s="6"/>
      <c r="D23" s="18">
        <f>INT(1024*(D10/(D10+$B$17)))</f>
        <v>735</v>
      </c>
      <c r="J23" s="18">
        <f>INT(1024*(J10/(J10+$B$17)))</f>
        <v>725</v>
      </c>
    </row>
    <row r="24" spans="1:10" ht="12.75">
      <c r="A24" t="s">
        <v>18</v>
      </c>
      <c r="C24" s="6" t="s">
        <v>19</v>
      </c>
      <c r="D24" s="18">
        <f>INT(1024*(D11/(D11+$B$17)))</f>
        <v>470</v>
      </c>
      <c r="E24" s="18">
        <f>INT(1024*(E11/(E11+B17)))</f>
        <v>381</v>
      </c>
      <c r="F24" s="18">
        <f>INT(1024*(F11/(F11+B17)))</f>
        <v>411</v>
      </c>
      <c r="J24" s="18">
        <f>INT(1024*(J11/(J11+$B$17)))</f>
        <v>466</v>
      </c>
    </row>
    <row r="25" spans="1:10" ht="12.75">
      <c r="A25" t="s">
        <v>20</v>
      </c>
      <c r="C25" s="6"/>
      <c r="D25" s="18">
        <f>INT(1024*(D12/(D12+$B$17)))</f>
        <v>505</v>
      </c>
      <c r="J25" s="18">
        <f>INT(1024*(J12/(J12+$B$17)))</f>
        <v>500</v>
      </c>
    </row>
    <row r="26" spans="3:10" ht="12.75">
      <c r="C26" s="6" t="s">
        <v>23</v>
      </c>
      <c r="D26" s="18">
        <f>INT(1024*(D13/(D13+$B$17)))</f>
        <v>539</v>
      </c>
      <c r="I26" s="18">
        <f>INT(1024*(I13/(I13+B17)))</f>
        <v>369</v>
      </c>
      <c r="J26" s="18">
        <f>INT(1024*(J13/(J13+$B$17)))</f>
        <v>534</v>
      </c>
    </row>
    <row r="27" spans="3:10" ht="12.75">
      <c r="C27" s="6" t="s">
        <v>24</v>
      </c>
      <c r="D27" s="18">
        <f>INT(1024*(D14/(D14+$B$17)))</f>
        <v>404</v>
      </c>
      <c r="J27" s="18">
        <f>INT(1024*(J14/(J14+$B$17)))</f>
        <v>401</v>
      </c>
    </row>
    <row r="28" spans="3:10" ht="12.75">
      <c r="C28" s="6" t="s">
        <v>25</v>
      </c>
      <c r="D28" s="18">
        <f>INT(1024*(D15/(D15+$B$17)))</f>
        <v>437</v>
      </c>
      <c r="J28" s="18">
        <f>INT(1024*(J15/(J15+$B$17)))</f>
        <v>433</v>
      </c>
    </row>
    <row r="29" ht="12.75">
      <c r="A29" t="s">
        <v>32</v>
      </c>
    </row>
    <row r="30" spans="1:11" ht="12.75">
      <c r="A30" s="3" t="s">
        <v>33</v>
      </c>
      <c r="B30" s="3">
        <f>D19</f>
        <v>679</v>
      </c>
      <c r="C30" s="3">
        <f>D20</f>
        <v>642</v>
      </c>
      <c r="D30" s="3">
        <f>D21</f>
        <v>779</v>
      </c>
      <c r="E30" s="3">
        <f>D22</f>
        <v>600</v>
      </c>
      <c r="F30" s="3">
        <f>D23</f>
        <v>735</v>
      </c>
      <c r="G30" s="3">
        <f>D24</f>
        <v>470</v>
      </c>
      <c r="H30" s="3">
        <f>D25</f>
        <v>505</v>
      </c>
      <c r="I30" s="3">
        <f>D26</f>
        <v>539</v>
      </c>
      <c r="J30" s="3">
        <f>D27</f>
        <v>404</v>
      </c>
      <c r="K30" s="3">
        <f>D28</f>
        <v>437</v>
      </c>
    </row>
    <row r="31" spans="1:11" ht="12.75">
      <c r="A31" s="3">
        <f>D19</f>
        <v>679</v>
      </c>
      <c r="B31">
        <v>9999</v>
      </c>
      <c r="C31" s="18">
        <f>ABS($A31-C$30)</f>
        <v>37</v>
      </c>
      <c r="D31" s="18">
        <f>ABS($A31-D$30)</f>
        <v>100</v>
      </c>
      <c r="E31" s="19">
        <f>ABS($A31-E$30)</f>
        <v>79</v>
      </c>
      <c r="F31" s="18">
        <f>ABS($A31-F$30)</f>
        <v>56</v>
      </c>
      <c r="G31" s="18">
        <f>ABS($A31-G$30)</f>
        <v>209</v>
      </c>
      <c r="H31" s="18">
        <f>ABS($A31-H$30)</f>
        <v>174</v>
      </c>
      <c r="I31" s="18">
        <f>ABS($A31-I$30)</f>
        <v>140</v>
      </c>
      <c r="J31" s="18">
        <f>ABS($A31-J$30)</f>
        <v>275</v>
      </c>
      <c r="K31" s="18">
        <f>ABS($A31-K$30)</f>
        <v>242</v>
      </c>
    </row>
    <row r="32" spans="1:11" ht="12.75">
      <c r="A32" s="3">
        <f>D20</f>
        <v>642</v>
      </c>
      <c r="B32" s="18">
        <f>ABS($A32-B$30)</f>
        <v>37</v>
      </c>
      <c r="C32">
        <v>9999</v>
      </c>
      <c r="D32" s="18">
        <f>ABS($A32-D$30)</f>
        <v>137</v>
      </c>
      <c r="E32" s="18">
        <f>ABS($A32-E$30)</f>
        <v>42</v>
      </c>
      <c r="F32" s="18">
        <f>ABS($A32-F$30)</f>
        <v>93</v>
      </c>
      <c r="G32" s="18">
        <f>ABS($A32-G$30)</f>
        <v>172</v>
      </c>
      <c r="H32" s="18">
        <f>ABS($A32-H$30)</f>
        <v>137</v>
      </c>
      <c r="I32" s="18">
        <f>ABS($A32-I$30)</f>
        <v>103</v>
      </c>
      <c r="J32" s="18">
        <f>ABS($A32-J$30)</f>
        <v>238</v>
      </c>
      <c r="K32" s="18">
        <f>ABS($A32-K$30)</f>
        <v>205</v>
      </c>
    </row>
    <row r="33" spans="1:11" ht="12.75">
      <c r="A33" s="3">
        <f>D21</f>
        <v>779</v>
      </c>
      <c r="B33" s="18">
        <f>ABS($A33-B$30)</f>
        <v>100</v>
      </c>
      <c r="C33" s="18">
        <f>ABS($A33-C$30)</f>
        <v>137</v>
      </c>
      <c r="D33">
        <v>9999</v>
      </c>
      <c r="E33" s="18">
        <f>ABS($A33-E$30)</f>
        <v>179</v>
      </c>
      <c r="F33" s="18">
        <f>ABS($A33-F$30)</f>
        <v>44</v>
      </c>
      <c r="G33" s="18">
        <f>ABS($A33-G$30)</f>
        <v>309</v>
      </c>
      <c r="H33" s="18">
        <f>ABS($A33-H$30)</f>
        <v>274</v>
      </c>
      <c r="I33" s="18">
        <f>ABS($A33-I$30)</f>
        <v>240</v>
      </c>
      <c r="J33" s="18">
        <f>ABS($A33-J$30)</f>
        <v>375</v>
      </c>
      <c r="K33" s="18">
        <f>ABS($A33-K$30)</f>
        <v>342</v>
      </c>
    </row>
    <row r="34" spans="1:11" ht="12.75">
      <c r="A34" s="3">
        <f>D22</f>
        <v>600</v>
      </c>
      <c r="B34" s="18">
        <f>ABS($A34-B$30)</f>
        <v>79</v>
      </c>
      <c r="C34" s="18">
        <f>ABS($A34-C$30)</f>
        <v>42</v>
      </c>
      <c r="D34" s="18">
        <f>ABS($A34-D$30)</f>
        <v>179</v>
      </c>
      <c r="E34">
        <v>9999</v>
      </c>
      <c r="F34" s="18">
        <f>ABS($A34-F$30)</f>
        <v>135</v>
      </c>
      <c r="G34" s="18">
        <f>ABS($A34-G$30)</f>
        <v>130</v>
      </c>
      <c r="H34" s="18">
        <f>ABS($A34-H$30)</f>
        <v>95</v>
      </c>
      <c r="I34" s="18">
        <f>ABS($A34-I$30)</f>
        <v>61</v>
      </c>
      <c r="J34" s="18">
        <f>ABS($A34-J$30)</f>
        <v>196</v>
      </c>
      <c r="K34" s="18">
        <f>ABS($A34-K$30)</f>
        <v>163</v>
      </c>
    </row>
    <row r="35" spans="1:11" ht="12.75">
      <c r="A35" s="3">
        <f>D23</f>
        <v>735</v>
      </c>
      <c r="B35" s="18">
        <f>ABS($A35-B$30)</f>
        <v>56</v>
      </c>
      <c r="C35" s="18">
        <f>ABS($A35-C$30)</f>
        <v>93</v>
      </c>
      <c r="D35" s="18">
        <f>ABS($A35-D$30)</f>
        <v>44</v>
      </c>
      <c r="E35" s="18">
        <f>ABS($A35-E$30)</f>
        <v>135</v>
      </c>
      <c r="F35">
        <v>9999</v>
      </c>
      <c r="G35" s="18">
        <f>ABS($A35-G$30)</f>
        <v>265</v>
      </c>
      <c r="H35" s="18">
        <f>ABS($A35-H$30)</f>
        <v>230</v>
      </c>
      <c r="I35" s="18">
        <f>ABS($A35-I$30)</f>
        <v>196</v>
      </c>
      <c r="J35" s="18">
        <f>ABS($A35-J$30)</f>
        <v>331</v>
      </c>
      <c r="K35" s="18">
        <f>ABS($A35-K$30)</f>
        <v>298</v>
      </c>
    </row>
    <row r="36" spans="1:11" ht="12.75">
      <c r="A36" s="3">
        <f>D24</f>
        <v>470</v>
      </c>
      <c r="B36" s="18">
        <f>ABS($A36-B$30)</f>
        <v>209</v>
      </c>
      <c r="C36" s="18">
        <f>ABS($A36-C$30)</f>
        <v>172</v>
      </c>
      <c r="D36" s="18">
        <f>ABS($A36-D$30)</f>
        <v>309</v>
      </c>
      <c r="E36" s="18">
        <f>ABS($A36-E$30)</f>
        <v>130</v>
      </c>
      <c r="F36" s="18">
        <f>ABS($A36-F$30)</f>
        <v>265</v>
      </c>
      <c r="G36">
        <v>9999</v>
      </c>
      <c r="H36" s="18">
        <f>ABS($A36-H$30)</f>
        <v>35</v>
      </c>
      <c r="I36" s="18">
        <f>ABS($A36-I$30)</f>
        <v>69</v>
      </c>
      <c r="J36" s="18">
        <f>ABS($A36-J$30)</f>
        <v>66</v>
      </c>
      <c r="K36" s="18">
        <f>ABS($A36-K$30)</f>
        <v>33</v>
      </c>
    </row>
    <row r="37" spans="1:11" ht="12.75">
      <c r="A37" s="3">
        <f>D25</f>
        <v>505</v>
      </c>
      <c r="B37" s="18">
        <f>ABS($A37-B$30)</f>
        <v>174</v>
      </c>
      <c r="C37" s="18">
        <f>ABS($A37-C$30)</f>
        <v>137</v>
      </c>
      <c r="D37" s="18">
        <f>ABS($A37-D$30)</f>
        <v>274</v>
      </c>
      <c r="E37" s="18">
        <f>ABS($A37-E$30)</f>
        <v>95</v>
      </c>
      <c r="F37" s="18">
        <f>ABS($A37-F$30)</f>
        <v>230</v>
      </c>
      <c r="G37" s="18">
        <f>ABS($A37-G$30)</f>
        <v>35</v>
      </c>
      <c r="H37">
        <v>9999</v>
      </c>
      <c r="I37" s="18">
        <f>ABS($A37-I$30)</f>
        <v>34</v>
      </c>
      <c r="J37" s="18">
        <f>ABS($A37-J$30)</f>
        <v>101</v>
      </c>
      <c r="K37" s="18">
        <f>ABS($A37-K$30)</f>
        <v>68</v>
      </c>
    </row>
    <row r="38" spans="1:11" ht="12.75">
      <c r="A38" s="3">
        <f>D26</f>
        <v>539</v>
      </c>
      <c r="B38" s="18">
        <f>ABS($A38-B$30)</f>
        <v>140</v>
      </c>
      <c r="C38" s="18">
        <f>ABS($A38-C$30)</f>
        <v>103</v>
      </c>
      <c r="D38" s="18">
        <f>ABS($A38-D$30)</f>
        <v>240</v>
      </c>
      <c r="E38" s="18">
        <f>ABS($A38-E$30)</f>
        <v>61</v>
      </c>
      <c r="F38" s="18">
        <f>ABS($A38-F$30)</f>
        <v>196</v>
      </c>
      <c r="G38" s="18">
        <f>ABS($A38-G$30)</f>
        <v>69</v>
      </c>
      <c r="H38" s="18">
        <f>ABS($A38-H$30)</f>
        <v>34</v>
      </c>
      <c r="I38">
        <v>9999</v>
      </c>
      <c r="J38" s="18">
        <f>ABS($A38-J$30)</f>
        <v>135</v>
      </c>
      <c r="K38" s="18">
        <f>ABS($A38-K$30)</f>
        <v>102</v>
      </c>
    </row>
    <row r="39" spans="1:11" ht="12.75">
      <c r="A39" s="3">
        <f>D27</f>
        <v>404</v>
      </c>
      <c r="B39" s="18">
        <f>ABS($A39-B$30)</f>
        <v>275</v>
      </c>
      <c r="C39" s="18">
        <f>ABS($A39-C$30)</f>
        <v>238</v>
      </c>
      <c r="D39" s="18">
        <f>ABS($A39-D$30)</f>
        <v>375</v>
      </c>
      <c r="E39" s="18">
        <f>ABS($A39-E$30)</f>
        <v>196</v>
      </c>
      <c r="F39" s="18">
        <f>ABS($A39-F$30)</f>
        <v>331</v>
      </c>
      <c r="G39" s="18">
        <f>ABS($A39-G$30)</f>
        <v>66</v>
      </c>
      <c r="H39" s="18">
        <f>ABS($A39-H$30)</f>
        <v>101</v>
      </c>
      <c r="I39" s="18">
        <f>ABS($A39-I$30)</f>
        <v>135</v>
      </c>
      <c r="J39">
        <v>9999</v>
      </c>
      <c r="K39" s="18">
        <f>ABS($A39-K$30)</f>
        <v>33</v>
      </c>
    </row>
    <row r="40" spans="1:11" ht="12.75">
      <c r="A40" s="3">
        <f>D28</f>
        <v>437</v>
      </c>
      <c r="B40" s="18">
        <f>ABS($A40-B$30)</f>
        <v>242</v>
      </c>
      <c r="C40" s="18">
        <f>ABS($A40-C$30)</f>
        <v>205</v>
      </c>
      <c r="D40" s="18">
        <f>ABS($A40-D$30)</f>
        <v>342</v>
      </c>
      <c r="E40" s="18">
        <f>ABS($A40-E$30)</f>
        <v>163</v>
      </c>
      <c r="F40" s="18">
        <f>ABS($A40-F$30)</f>
        <v>298</v>
      </c>
      <c r="G40" s="18">
        <f>ABS($A40-G$30)</f>
        <v>33</v>
      </c>
      <c r="H40" s="18">
        <f>ABS($A40-H$30)</f>
        <v>68</v>
      </c>
      <c r="I40" s="18">
        <f>ABS($A40-I$30)</f>
        <v>102</v>
      </c>
      <c r="J40" s="18">
        <f>ABS($A40-J$30)</f>
        <v>33</v>
      </c>
      <c r="K40">
        <v>9999</v>
      </c>
    </row>
    <row r="42" spans="1:11" ht="12.75">
      <c r="A42" t="s">
        <v>34</v>
      </c>
      <c r="B42">
        <v>37</v>
      </c>
      <c r="C42">
        <v>37</v>
      </c>
      <c r="D42">
        <v>44</v>
      </c>
      <c r="E42">
        <v>42</v>
      </c>
      <c r="F42">
        <v>44</v>
      </c>
      <c r="G42">
        <v>33</v>
      </c>
      <c r="H42">
        <v>34</v>
      </c>
      <c r="I42">
        <v>34</v>
      </c>
      <c r="J42">
        <v>33</v>
      </c>
      <c r="K42" s="20">
        <v>33</v>
      </c>
    </row>
    <row r="43" ht="12.75">
      <c r="B43" t="s">
        <v>35</v>
      </c>
    </row>
  </sheetData>
  <sheetProtection selectLockedCells="1" selectUnlockedCells="1"/>
  <hyperlinks>
    <hyperlink ref="A1" r:id="rId1" display="http://www.instructables.com/id/4-Button-Games-Using-One-Analog-Input/"/>
  </hyperlink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Miller</dc:creator>
  <cp:keywords/>
  <dc:description/>
  <cp:lastModifiedBy>Ron Miller</cp:lastModifiedBy>
  <cp:lastPrinted>2016-06-17T05:39:54Z</cp:lastPrinted>
  <dcterms:created xsi:type="dcterms:W3CDTF">2016-06-08T03:06:26Z</dcterms:created>
  <dcterms:modified xsi:type="dcterms:W3CDTF">2016-09-24T15:52:58Z</dcterms:modified>
  <cp:category/>
  <cp:version/>
  <cp:contentType/>
  <cp:contentStatus/>
  <cp:revision>25</cp:revision>
</cp:coreProperties>
</file>