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F10" i="1"/>
  <c r="E10" i="1"/>
  <c r="D10" i="1"/>
  <c r="D8" i="1"/>
  <c r="F8" i="1" s="1"/>
  <c r="G8" i="1" s="1"/>
  <c r="D9" i="1"/>
  <c r="E9" i="1" s="1"/>
  <c r="D11" i="1"/>
  <c r="E11" i="1" s="1"/>
  <c r="D7" i="1"/>
  <c r="E7" i="1" s="1"/>
  <c r="E8" i="1" l="1"/>
  <c r="F7" i="1"/>
  <c r="G7" i="1" s="1"/>
  <c r="F11" i="1"/>
  <c r="G11" i="1" s="1"/>
  <c r="F9" i="1"/>
  <c r="G9" i="1" s="1"/>
</calcChain>
</file>

<file path=xl/sharedStrings.xml><?xml version="1.0" encoding="utf-8"?>
<sst xmlns="http://schemas.openxmlformats.org/spreadsheetml/2006/main" count="20" uniqueCount="19">
  <si>
    <t>°F</t>
  </si>
  <si>
    <t>Boiled Water Temperature</t>
  </si>
  <si>
    <t>oz</t>
  </si>
  <si>
    <t>Tea Type</t>
  </si>
  <si>
    <t>Green</t>
  </si>
  <si>
    <t>White</t>
  </si>
  <si>
    <t>Black</t>
  </si>
  <si>
    <t>Herbal</t>
  </si>
  <si>
    <t>Desired Temperature (°F)</t>
  </si>
  <si>
    <t>Oolong</t>
  </si>
  <si>
    <t>Boiled Water (oz)</t>
  </si>
  <si>
    <t>Source Water (oz)</t>
  </si>
  <si>
    <t>Source Water (%)</t>
  </si>
  <si>
    <t>Boiled Water (%)</t>
  </si>
  <si>
    <t>* Source water temperature is the temperature of whatever water you use to make tea (i.e. sink, brita filter etc.)</t>
  </si>
  <si>
    <t>Source Water Temperature*</t>
  </si>
  <si>
    <t>Mug/Teapot Size**</t>
  </si>
  <si>
    <t>** 12oz is the standard size but this formula will work with any mug or teapot</t>
  </si>
  <si>
    <t>Feel free to adjust the green boxes
 to match your unique situation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</si>
</sst>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3" fillId="0" borderId="1" xfId="0" applyNumberFormat="1" applyFont="1" applyBorder="1"/>
    <xf numFmtId="9" fontId="0" fillId="0" borderId="1" xfId="1" applyFont="1" applyBorder="1" applyAlignment="1">
      <alignment horizontal="center"/>
    </xf>
    <xf numFmtId="164" fontId="0" fillId="0" borderId="1" xfId="0" applyNumberFormat="1" applyBorder="1"/>
    <xf numFmtId="0" fontId="0" fillId="2" borderId="11" xfId="0" applyFill="1" applyBorder="1" applyAlignment="1">
      <alignment horizontal="center"/>
    </xf>
    <xf numFmtId="164" fontId="3" fillId="0" borderId="11" xfId="0" applyNumberFormat="1" applyFont="1" applyBorder="1"/>
    <xf numFmtId="9" fontId="0" fillId="0" borderId="11" xfId="1" applyFont="1" applyBorder="1" applyAlignment="1">
      <alignment horizontal="center"/>
    </xf>
    <xf numFmtId="164" fontId="0" fillId="0" borderId="11" xfId="0" applyNumberForma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/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513820387836138E-3"/>
          <c:y val="5.9448002891486662E-2"/>
          <c:w val="0.87099517624395273"/>
          <c:h val="0.799283748527591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Sheet1!$D$6</c:f>
              <c:strCache>
                <c:ptCount val="1"/>
                <c:pt idx="0">
                  <c:v>Source Water (oz)</c:v>
                </c:pt>
              </c:strCache>
            </c:strRef>
          </c:tx>
          <c:invertIfNegative val="0"/>
          <c:cat>
            <c:strRef>
              <c:f>Sheet1!$B$7:$B$11</c:f>
              <c:strCache>
                <c:ptCount val="5"/>
                <c:pt idx="0">
                  <c:v>Green</c:v>
                </c:pt>
                <c:pt idx="1">
                  <c:v>White</c:v>
                </c:pt>
                <c:pt idx="2">
                  <c:v>Black</c:v>
                </c:pt>
                <c:pt idx="3">
                  <c:v>Herbal</c:v>
                </c:pt>
                <c:pt idx="4">
                  <c:v>Oolong</c:v>
                </c:pt>
              </c:strCache>
            </c:strRef>
          </c:cat>
          <c:val>
            <c:numRef>
              <c:f>Sheet1!$D$7:$D$11</c:f>
              <c:numCache>
                <c:formatCode>0.0</c:formatCode>
                <c:ptCount val="5"/>
                <c:pt idx="0">
                  <c:v>3.5492957746478875</c:v>
                </c:pt>
                <c:pt idx="1">
                  <c:v>3.971830985915493</c:v>
                </c:pt>
                <c:pt idx="2">
                  <c:v>0.59154929577464788</c:v>
                </c:pt>
                <c:pt idx="3">
                  <c:v>0.59154929577464788</c:v>
                </c:pt>
                <c:pt idx="4">
                  <c:v>1.436619718309859</c:v>
                </c:pt>
              </c:numCache>
            </c:numRef>
          </c:val>
        </c:ser>
        <c:ser>
          <c:idx val="1"/>
          <c:order val="1"/>
          <c:tx>
            <c:strRef>
              <c:f>Sheet1!$F$6</c:f>
              <c:strCache>
                <c:ptCount val="1"/>
                <c:pt idx="0">
                  <c:v>Boiled Water (oz)</c:v>
                </c:pt>
              </c:strCache>
            </c:strRef>
          </c:tx>
          <c:invertIfNegative val="0"/>
          <c:cat>
            <c:strRef>
              <c:f>Sheet1!$B$7:$B$11</c:f>
              <c:strCache>
                <c:ptCount val="5"/>
                <c:pt idx="0">
                  <c:v>Green</c:v>
                </c:pt>
                <c:pt idx="1">
                  <c:v>White</c:v>
                </c:pt>
                <c:pt idx="2">
                  <c:v>Black</c:v>
                </c:pt>
                <c:pt idx="3">
                  <c:v>Herbal</c:v>
                </c:pt>
                <c:pt idx="4">
                  <c:v>Oolong</c:v>
                </c:pt>
              </c:strCache>
            </c:strRef>
          </c:cat>
          <c:val>
            <c:numRef>
              <c:f>Sheet1!$F$7:$F$11</c:f>
              <c:numCache>
                <c:formatCode>0.0</c:formatCode>
                <c:ptCount val="5"/>
                <c:pt idx="0">
                  <c:v>8.4507042253521121</c:v>
                </c:pt>
                <c:pt idx="1">
                  <c:v>8.0281690140845079</c:v>
                </c:pt>
                <c:pt idx="2">
                  <c:v>11.408450704225352</c:v>
                </c:pt>
                <c:pt idx="3">
                  <c:v>11.408450704225352</c:v>
                </c:pt>
                <c:pt idx="4">
                  <c:v>10.56338028169014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26592"/>
        <c:axId val="44128512"/>
      </c:barChart>
      <c:catAx>
        <c:axId val="44126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4128512"/>
        <c:crosses val="autoZero"/>
        <c:auto val="1"/>
        <c:lblAlgn val="ctr"/>
        <c:lblOffset val="100"/>
        <c:noMultiLvlLbl val="0"/>
      </c:catAx>
      <c:valAx>
        <c:axId val="4412851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44126592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3.1746031746031744E-2"/>
          <c:y val="1.0592902022891468E-2"/>
          <c:w val="0.90695773611813768"/>
          <c:h val="9.1228389938005361E-2"/>
        </c:manualLayout>
      </c:layout>
      <c:overlay val="0"/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11</xdr:row>
      <xdr:rowOff>171450</xdr:rowOff>
    </xdr:from>
    <xdr:to>
      <xdr:col>5</xdr:col>
      <xdr:colOff>552450</xdr:colOff>
      <xdr:row>27</xdr:row>
      <xdr:rowOff>180975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5" y="2095500"/>
          <a:ext cx="4076700" cy="3057525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12</xdr:row>
      <xdr:rowOff>38101</xdr:rowOff>
    </xdr:from>
    <xdr:to>
      <xdr:col>5</xdr:col>
      <xdr:colOff>552451</xdr:colOff>
      <xdr:row>27</xdr:row>
      <xdr:rowOff>171450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workbookViewId="0">
      <selection activeCell="L19" sqref="L19"/>
    </sheetView>
  </sheetViews>
  <sheetFormatPr defaultRowHeight="15" x14ac:dyDescent="0.25"/>
  <cols>
    <col min="1" max="1" width="5.5703125" customWidth="1"/>
    <col min="2" max="2" width="12.85546875" customWidth="1"/>
    <col min="3" max="3" width="23.85546875" bestFit="1" customWidth="1"/>
    <col min="4" max="4" width="17" bestFit="1" customWidth="1"/>
    <col min="5" max="5" width="16.5703125" bestFit="1" customWidth="1"/>
    <col min="6" max="6" width="16.7109375" bestFit="1" customWidth="1"/>
    <col min="7" max="7" width="16.28515625" bestFit="1" customWidth="1"/>
  </cols>
  <sheetData>
    <row r="1" spans="2:7" ht="15.75" thickBot="1" x14ac:dyDescent="0.3"/>
    <row r="2" spans="2:7" x14ac:dyDescent="0.25">
      <c r="B2" s="1" t="s">
        <v>15</v>
      </c>
      <c r="C2" s="2"/>
      <c r="D2" s="24">
        <v>70</v>
      </c>
      <c r="E2" s="3" t="s">
        <v>0</v>
      </c>
      <c r="F2" s="26" t="s">
        <v>18</v>
      </c>
      <c r="G2" s="27"/>
    </row>
    <row r="3" spans="2:7" x14ac:dyDescent="0.25">
      <c r="B3" s="4" t="s">
        <v>1</v>
      </c>
      <c r="C3" s="5"/>
      <c r="D3" s="6">
        <v>212</v>
      </c>
      <c r="E3" s="7" t="s">
        <v>0</v>
      </c>
      <c r="F3" s="28"/>
      <c r="G3" s="29"/>
    </row>
    <row r="4" spans="2:7" ht="15.75" thickBot="1" x14ac:dyDescent="0.3">
      <c r="B4" s="8" t="s">
        <v>16</v>
      </c>
      <c r="C4" s="9"/>
      <c r="D4" s="25">
        <v>12</v>
      </c>
      <c r="E4" s="10" t="s">
        <v>2</v>
      </c>
      <c r="F4" s="30"/>
      <c r="G4" s="31"/>
    </row>
    <row r="5" spans="2:7" x14ac:dyDescent="0.25">
      <c r="B5" s="11"/>
      <c r="C5" s="11"/>
      <c r="D5" s="13"/>
      <c r="E5" s="12"/>
    </row>
    <row r="6" spans="2:7" ht="15.75" thickBot="1" x14ac:dyDescent="0.3">
      <c r="B6" s="22" t="s">
        <v>3</v>
      </c>
      <c r="C6" s="22" t="s">
        <v>8</v>
      </c>
      <c r="D6" s="23" t="s">
        <v>11</v>
      </c>
      <c r="E6" s="23" t="s">
        <v>12</v>
      </c>
      <c r="F6" s="23" t="s">
        <v>10</v>
      </c>
      <c r="G6" s="23" t="s">
        <v>13</v>
      </c>
    </row>
    <row r="7" spans="2:7" ht="15.75" thickTop="1" x14ac:dyDescent="0.25">
      <c r="B7" s="18" t="s">
        <v>4</v>
      </c>
      <c r="C7" s="18">
        <v>170</v>
      </c>
      <c r="D7" s="19">
        <f>ABS((C7-$D$3)/(C7-$D$2))*$D$4/(1+ABS((C7-$D$3)/(C7-$D$2)))</f>
        <v>3.5492957746478875</v>
      </c>
      <c r="E7" s="20">
        <f>D7/$D$4</f>
        <v>0.29577464788732394</v>
      </c>
      <c r="F7" s="21">
        <f>$D$4-D7</f>
        <v>8.4507042253521121</v>
      </c>
      <c r="G7" s="20">
        <f>F7/$D$4</f>
        <v>0.70422535211267601</v>
      </c>
    </row>
    <row r="8" spans="2:7" x14ac:dyDescent="0.25">
      <c r="B8" s="14" t="s">
        <v>5</v>
      </c>
      <c r="C8" s="14">
        <v>165</v>
      </c>
      <c r="D8" s="15">
        <f>ABS((C8-$D$3)/(C8-$D$2))*$D$4/(1+ABS((C8-$D$3)/(C8-$D$2)))</f>
        <v>3.971830985915493</v>
      </c>
      <c r="E8" s="16">
        <f>D8/$D$4</f>
        <v>0.33098591549295775</v>
      </c>
      <c r="F8" s="17">
        <f>$D$4-D8</f>
        <v>8.0281690140845079</v>
      </c>
      <c r="G8" s="16">
        <f>F8/$D$4</f>
        <v>0.66901408450704236</v>
      </c>
    </row>
    <row r="9" spans="2:7" x14ac:dyDescent="0.25">
      <c r="B9" s="14" t="s">
        <v>6</v>
      </c>
      <c r="C9" s="14">
        <v>205</v>
      </c>
      <c r="D9" s="15">
        <f>ABS((C9-$D$3)/(C9-$D$2))*$D$4/(1+ABS((C9-$D$3)/(C9-$D$2)))</f>
        <v>0.59154929577464788</v>
      </c>
      <c r="E9" s="16">
        <f>D9/$D$4</f>
        <v>4.9295774647887321E-2</v>
      </c>
      <c r="F9" s="17">
        <f>$D$4-D9</f>
        <v>11.408450704225352</v>
      </c>
      <c r="G9" s="16">
        <f>F9/$D$4</f>
        <v>0.95070422535211263</v>
      </c>
    </row>
    <row r="10" spans="2:7" x14ac:dyDescent="0.25">
      <c r="B10" s="14" t="s">
        <v>7</v>
      </c>
      <c r="C10" s="14">
        <v>205</v>
      </c>
      <c r="D10" s="15">
        <f>ABS((C10-$D$3)/(C10-$D$2))*$D$4/(1+ABS((C10-$D$3)/(C10-$D$2)))</f>
        <v>0.59154929577464788</v>
      </c>
      <c r="E10" s="16">
        <f>D10/$D$4</f>
        <v>4.9295774647887321E-2</v>
      </c>
      <c r="F10" s="17">
        <f>$D$4-D10</f>
        <v>11.408450704225352</v>
      </c>
      <c r="G10" s="16">
        <f>F10/$D$4</f>
        <v>0.95070422535211263</v>
      </c>
    </row>
    <row r="11" spans="2:7" x14ac:dyDescent="0.25">
      <c r="B11" s="14" t="s">
        <v>9</v>
      </c>
      <c r="C11" s="14">
        <v>195</v>
      </c>
      <c r="D11" s="15">
        <f>ABS((C11-$D$3)/(C11-$D$2))*$D$4/(1+ABS((C11-$D$3)/(C11-$D$2)))</f>
        <v>1.436619718309859</v>
      </c>
      <c r="E11" s="16">
        <f>D11/$D$4</f>
        <v>0.11971830985915492</v>
      </c>
      <c r="F11" s="17">
        <f>$D$4-D11</f>
        <v>10.56338028169014</v>
      </c>
      <c r="G11" s="16">
        <f>F11/$D$4</f>
        <v>0.88028169014084501</v>
      </c>
    </row>
    <row r="30" spans="2:2" x14ac:dyDescent="0.25">
      <c r="B30" t="s">
        <v>14</v>
      </c>
    </row>
    <row r="31" spans="2:2" x14ac:dyDescent="0.25">
      <c r="B31" t="s">
        <v>17</v>
      </c>
    </row>
  </sheetData>
  <mergeCells count="4">
    <mergeCell ref="B2:C2"/>
    <mergeCell ref="B3:C3"/>
    <mergeCell ref="B4:C4"/>
    <mergeCell ref="F2:G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aflac</dc:creator>
  <cp:lastModifiedBy>aflac</cp:lastModifiedBy>
  <dcterms:created xsi:type="dcterms:W3CDTF">2014-11-26T17:47:15Z</dcterms:created>
  <dcterms:modified xsi:type="dcterms:W3CDTF">2014-11-26T19:44:35Z</dcterms:modified>
</cp:coreProperties>
</file>