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4" i="1" l="1"/>
  <c r="D37" i="1"/>
  <c r="G37" i="1" s="1"/>
  <c r="D36" i="1"/>
  <c r="G36" i="1" s="1"/>
  <c r="D35" i="1"/>
  <c r="G35" i="1" s="1"/>
  <c r="G34" i="1"/>
  <c r="D33" i="1"/>
  <c r="G33" i="1" s="1"/>
  <c r="D32" i="1"/>
  <c r="G32" i="1" s="1"/>
  <c r="D31" i="1"/>
  <c r="G31" i="1" s="1"/>
  <c r="D30" i="1"/>
  <c r="G30" i="1" s="1"/>
  <c r="D29" i="1"/>
  <c r="G29" i="1" s="1"/>
  <c r="D28" i="1"/>
  <c r="D27" i="1"/>
  <c r="G27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G28" i="1"/>
  <c r="G43" i="1"/>
  <c r="D3" i="1" l="1"/>
  <c r="D4" i="1"/>
  <c r="D5" i="1"/>
  <c r="D6" i="1"/>
  <c r="D7" i="1"/>
  <c r="D9" i="1"/>
  <c r="D12" i="1"/>
  <c r="D13" i="1"/>
  <c r="D11" i="1"/>
  <c r="D8" i="1"/>
  <c r="D10" i="1"/>
  <c r="D38" i="1"/>
  <c r="G38" i="1" s="1"/>
  <c r="K7" i="1" l="1"/>
  <c r="G7" i="1"/>
  <c r="K3" i="1"/>
  <c r="G3" i="1"/>
  <c r="G13" i="1"/>
  <c r="K13" i="1"/>
  <c r="G10" i="1"/>
  <c r="K10" i="1"/>
  <c r="K12" i="1"/>
  <c r="G12" i="1"/>
  <c r="K5" i="1"/>
  <c r="G5" i="1"/>
  <c r="G11" i="1"/>
  <c r="K11" i="1"/>
  <c r="K6" i="1"/>
  <c r="G6" i="1"/>
  <c r="G8" i="1"/>
  <c r="K8" i="1"/>
  <c r="K9" i="1"/>
  <c r="G9" i="1"/>
  <c r="G4" i="1"/>
  <c r="K4" i="1"/>
  <c r="D2" i="1"/>
  <c r="G2" i="1" s="1"/>
</calcChain>
</file>

<file path=xl/sharedStrings.xml><?xml version="1.0" encoding="utf-8"?>
<sst xmlns="http://schemas.openxmlformats.org/spreadsheetml/2006/main" count="11" uniqueCount="11">
  <si>
    <t>Diameter</t>
  </si>
  <si>
    <t>L/m</t>
  </si>
  <si>
    <t>I/A</t>
  </si>
  <si>
    <t>V/V</t>
  </si>
  <si>
    <t>weight/kg</t>
  </si>
  <si>
    <r>
      <t>R/</t>
    </r>
    <r>
      <rPr>
        <sz val="11"/>
        <color theme="1"/>
        <rFont val="Calibri"/>
        <family val="2"/>
      </rPr>
      <t>Ω +0.03</t>
    </r>
  </si>
  <si>
    <t>n (16mm)</t>
  </si>
  <si>
    <t>n (25mm)</t>
  </si>
  <si>
    <t>Alternate weights for 16mm</t>
  </si>
  <si>
    <t>F (16mm)</t>
  </si>
  <si>
    <t>F (25mm)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</si>
</sst>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">
    <xf numFmtId="0" fontId="0" fillId="0" borderId="0" xfId="0"/>
    <xf numFmtId="0" fontId="1" fillId="2" borderId="0" xfId="1"/>
    <xf numFmtId="0" fontId="2" fillId="3" borderId="0" xfId="2"/>
    <xf numFmtId="0" fontId="5" fillId="0" borderId="0" xfId="0" applyFont="1"/>
    <xf numFmtId="0" fontId="2" fillId="3" borderId="0" xfId="2" applyAlignment="1">
      <alignment horizontal="right"/>
    </xf>
    <xf numFmtId="0" fontId="3" fillId="4" borderId="0" xfId="3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yVal>
            <c:numRef>
              <c:f>(Sheet1!$K$3,Sheet1!$K$4,Sheet1!$K$5,Sheet1!$K$9,Sheet1!$K$12,Sheet1!$K$13)</c:f>
              <c:numCache>
                <c:formatCode>General</c:formatCode>
                <c:ptCount val="6"/>
                <c:pt idx="0">
                  <c:v>15.855411178355284</c:v>
                </c:pt>
                <c:pt idx="1">
                  <c:v>784.60232280991727</c:v>
                </c:pt>
                <c:pt idx="2">
                  <c:v>3699.526603230297</c:v>
                </c:pt>
                <c:pt idx="3">
                  <c:v>5563.7924267184226</c:v>
                </c:pt>
                <c:pt idx="4">
                  <c:v>5073.9994400269161</c:v>
                </c:pt>
                <c:pt idx="5">
                  <c:v>4107.9904444444446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6448"/>
        <c:axId val="41593472"/>
      </c:scatterChart>
      <c:valAx>
        <c:axId val="4173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41593472"/>
        <c:crosses val="autoZero"/>
        <c:crossBetween val="midCat"/>
      </c:valAx>
      <c:valAx>
        <c:axId val="4159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736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Projected Force with Different Lengths of 4mm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Projected Force</c:v>
          </c:tx>
          <c:marker>
            <c:symbol val="none"/>
          </c:marker>
          <c:cat>
            <c:numRef>
              <c:f>Sheet1!$B$27:$B$37</c:f>
              <c:numCache>
                <c:formatCode>General</c:formatCode>
                <c:ptCount val="11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</c:numCache>
            </c:numRef>
          </c:cat>
          <c:val>
            <c:numRef>
              <c:f>Sheet1!$G$27:$G$37</c:f>
              <c:numCache>
                <c:formatCode>General</c:formatCode>
                <c:ptCount val="11"/>
                <c:pt idx="0">
                  <c:v>5045.9662547248217</c:v>
                </c:pt>
                <c:pt idx="1">
                  <c:v>5997.8587660971307</c:v>
                </c:pt>
                <c:pt idx="2">
                  <c:v>6337.6512784792485</c:v>
                </c:pt>
                <c:pt idx="3">
                  <c:v>6785.6116244731402</c:v>
                </c:pt>
                <c:pt idx="4">
                  <c:v>6983.300565289851</c:v>
                </c:pt>
                <c:pt idx="5">
                  <c:v>7289.7336565815713</c:v>
                </c:pt>
                <c:pt idx="6">
                  <c:v>7585.6857142857143</c:v>
                </c:pt>
                <c:pt idx="7">
                  <c:v>7756.18599934545</c:v>
                </c:pt>
                <c:pt idx="8">
                  <c:v>8033.2504341159802</c:v>
                </c:pt>
                <c:pt idx="9">
                  <c:v>8188.431632672864</c:v>
                </c:pt>
                <c:pt idx="10">
                  <c:v>8337.431694731571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76576"/>
        <c:axId val="42599552"/>
      </c:lineChart>
      <c:catAx>
        <c:axId val="42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599552"/>
        <c:crosses val="autoZero"/>
        <c:auto val="1"/>
        <c:lblAlgn val="ctr"/>
        <c:lblOffset val="100"/>
        <c:noMultiLvlLbl val="0"/>
      </c:catAx>
      <c:valAx>
        <c:axId val="42599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37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5</xdr:col>
      <xdr:colOff>409575</xdr:colOff>
      <xdr:row>23</xdr:row>
      <xdr:rowOff>152400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19051</xdr:colOff>
      <xdr:row>25</xdr:row>
      <xdr:rowOff>185737</xdr:rowOff>
    </xdr:from>
    <xdr:to>
      <xdr:col>11</xdr:col>
      <xdr:colOff>19051</xdr:colOff>
      <xdr:row>37</xdr:row>
      <xdr:rowOff>19050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22" workbookViewId="0">
      <selection activeCell="F36" sqref="F36"/>
    </sheetView>
  </sheetViews>
  <sheetFormatPr defaultRowHeight="15" x14ac:dyDescent="0.25"/>
  <cols>
    <col min="7" max="7" width="15.5703125" customWidth="1"/>
    <col min="11" max="11" width="22.28515625" bestFit="1" customWidth="1"/>
  </cols>
  <sheetData>
    <row r="1" spans="1:11" x14ac:dyDescent="0.25">
      <c r="A1" t="s">
        <v>3</v>
      </c>
      <c r="B1" t="s">
        <v>1</v>
      </c>
      <c r="C1" t="s">
        <v>5</v>
      </c>
      <c r="D1" t="s">
        <v>2</v>
      </c>
      <c r="E1" t="s">
        <v>0</v>
      </c>
      <c r="F1" t="s">
        <v>7</v>
      </c>
      <c r="G1" t="s">
        <v>10</v>
      </c>
      <c r="H1" t="s">
        <v>4</v>
      </c>
      <c r="J1" t="s">
        <v>6</v>
      </c>
      <c r="K1" t="s">
        <v>9</v>
      </c>
    </row>
    <row r="2" spans="1:11" x14ac:dyDescent="0.25">
      <c r="A2">
        <v>12</v>
      </c>
      <c r="B2">
        <v>572</v>
      </c>
      <c r="C2">
        <v>49.8</v>
      </c>
      <c r="D2">
        <f>A:A/C:C</f>
        <v>0.24096385542168677</v>
      </c>
      <c r="E2" s="2">
        <v>0.5</v>
      </c>
      <c r="F2">
        <v>4600</v>
      </c>
      <c r="G2" s="2">
        <f>(((D:D*F:F)^2)*(((E:E/2000)^2)*3.142)*0.00000126)/0.000002</f>
        <v>0.15200092030773701</v>
      </c>
      <c r="H2">
        <v>1</v>
      </c>
      <c r="K2" s="2"/>
    </row>
    <row r="3" spans="1:11" x14ac:dyDescent="0.25">
      <c r="A3">
        <v>12</v>
      </c>
      <c r="B3">
        <v>143</v>
      </c>
      <c r="C3">
        <v>3.18</v>
      </c>
      <c r="D3">
        <f t="shared" ref="D3:D46" si="0">A:A/C:C</f>
        <v>3.773584905660377</v>
      </c>
      <c r="E3" s="2">
        <v>1</v>
      </c>
      <c r="F3">
        <v>1150</v>
      </c>
      <c r="G3" s="2">
        <f t="shared" ref="G3:G46" si="1">(((D:D*F:F)^2)*(((E:E/2000)^2)*3.142)*0.00000126)/0.000002</f>
        <v>9.319458348166604</v>
      </c>
      <c r="H3">
        <v>1</v>
      </c>
      <c r="J3">
        <v>1500</v>
      </c>
      <c r="K3" s="2">
        <f>(((D:D*J:J)^2)*(((E:E/2000)^2)*3.142)*0.00000126)/0.000002</f>
        <v>15.855411178355284</v>
      </c>
    </row>
    <row r="4" spans="1:11" x14ac:dyDescent="0.25">
      <c r="A4">
        <v>12</v>
      </c>
      <c r="B4">
        <v>35</v>
      </c>
      <c r="C4">
        <v>0.22</v>
      </c>
      <c r="D4">
        <f t="shared" si="0"/>
        <v>54.545454545454547</v>
      </c>
      <c r="E4" s="2">
        <v>2</v>
      </c>
      <c r="F4">
        <v>280</v>
      </c>
      <c r="G4" s="2">
        <f t="shared" si="1"/>
        <v>461.72131438016538</v>
      </c>
      <c r="H4">
        <v>1</v>
      </c>
      <c r="J4">
        <v>365</v>
      </c>
      <c r="K4" s="2">
        <f>(((D:D*J:J)^2)*(((E:E/2000)^2)*3.142)*0.00000126)/0.000002</f>
        <v>784.60232280991727</v>
      </c>
    </row>
    <row r="5" spans="1:11" x14ac:dyDescent="0.25">
      <c r="A5">
        <v>12</v>
      </c>
      <c r="B5">
        <v>16</v>
      </c>
      <c r="C5">
        <v>6.8699999999999997E-2</v>
      </c>
      <c r="D5">
        <f t="shared" si="0"/>
        <v>174.67248908296943</v>
      </c>
      <c r="E5" s="2">
        <v>3</v>
      </c>
      <c r="F5">
        <v>130</v>
      </c>
      <c r="G5" s="2">
        <f t="shared" si="1"/>
        <v>2296.4921797829943</v>
      </c>
      <c r="H5">
        <v>1</v>
      </c>
      <c r="J5">
        <v>165</v>
      </c>
      <c r="K5" s="2">
        <f t="shared" ref="K5:K13" si="2">(((D:D*J:J)^2)*(((E:E/2000)^2)*3.142)*0.00000126)/0.000002</f>
        <v>3699.526603230297</v>
      </c>
    </row>
    <row r="6" spans="1:11" x14ac:dyDescent="0.25">
      <c r="A6">
        <v>12</v>
      </c>
      <c r="B6">
        <v>14.4</v>
      </c>
      <c r="C6">
        <v>6.1499999999999999E-2</v>
      </c>
      <c r="D6">
        <f t="shared" si="0"/>
        <v>195.1219512195122</v>
      </c>
      <c r="E6" s="4">
        <v>3.15</v>
      </c>
      <c r="F6">
        <v>116</v>
      </c>
      <c r="G6" s="2">
        <f t="shared" si="1"/>
        <v>2515.5681383328979</v>
      </c>
      <c r="H6">
        <v>1</v>
      </c>
      <c r="J6">
        <v>150</v>
      </c>
      <c r="K6" s="2">
        <f t="shared" si="2"/>
        <v>4206.3230612730522</v>
      </c>
    </row>
    <row r="7" spans="1:11" x14ac:dyDescent="0.25">
      <c r="A7">
        <v>12</v>
      </c>
      <c r="B7">
        <v>12.7</v>
      </c>
      <c r="C7">
        <v>5.4600000000000003E-2</v>
      </c>
      <c r="D7">
        <f t="shared" si="0"/>
        <v>219.78021978021977</v>
      </c>
      <c r="E7" s="2">
        <v>3.55</v>
      </c>
      <c r="F7">
        <v>100</v>
      </c>
      <c r="G7" s="2">
        <f t="shared" si="1"/>
        <v>3012.4555790363474</v>
      </c>
      <c r="H7">
        <v>1</v>
      </c>
      <c r="J7">
        <v>126</v>
      </c>
      <c r="K7" s="2">
        <f t="shared" si="2"/>
        <v>4782.5744772781045</v>
      </c>
    </row>
    <row r="8" spans="1:11" x14ac:dyDescent="0.25">
      <c r="A8">
        <v>12</v>
      </c>
      <c r="B8">
        <v>10.199999999999999</v>
      </c>
      <c r="C8">
        <v>4.58E-2</v>
      </c>
      <c r="D8">
        <f>A:A/C:C</f>
        <v>262.00873362445412</v>
      </c>
      <c r="E8" s="5">
        <v>3.75</v>
      </c>
      <c r="G8" s="2">
        <f>(((D:D*F:F)^2)*(((E:E/2000)^2)*3.142)*0.00000126)/0.000002</f>
        <v>0</v>
      </c>
      <c r="H8">
        <v>1</v>
      </c>
      <c r="J8">
        <v>105</v>
      </c>
      <c r="K8" s="5">
        <f>(((D:D*J:J)^2)*(((E:E/2000)^2)*3.142)*0.00000126)/0.000002</f>
        <v>5266.9525827239167</v>
      </c>
    </row>
    <row r="9" spans="1:11" x14ac:dyDescent="0.25">
      <c r="A9">
        <v>12</v>
      </c>
      <c r="B9">
        <v>9</v>
      </c>
      <c r="C9">
        <v>4.2099999999999999E-2</v>
      </c>
      <c r="D9">
        <f>A:A/C:C</f>
        <v>285.03562945368174</v>
      </c>
      <c r="E9" s="1">
        <v>4</v>
      </c>
      <c r="F9">
        <v>73</v>
      </c>
      <c r="G9" s="2">
        <f>(((D:D*F:F)^2)*(((E:E/2000)^2)*3.142)*0.00000126)/0.000002</f>
        <v>3428.0783722953493</v>
      </c>
      <c r="H9">
        <v>1</v>
      </c>
      <c r="J9">
        <v>93</v>
      </c>
      <c r="K9" s="1">
        <f>(((D:D*J:J)^2)*(((E:E/2000)^2)*3.142)*0.00000126)/0.000002</f>
        <v>5563.7924267184226</v>
      </c>
    </row>
    <row r="10" spans="1:11" x14ac:dyDescent="0.25">
      <c r="A10">
        <v>12</v>
      </c>
      <c r="B10">
        <v>7.9</v>
      </c>
      <c r="C10">
        <v>3.95E-2</v>
      </c>
      <c r="D10">
        <f>A:A/C:C</f>
        <v>303.79746835443035</v>
      </c>
      <c r="E10" s="5">
        <v>4.25</v>
      </c>
      <c r="G10" s="2">
        <f>(((D:D*F:F)^2)*(((E:E/2000)^2)*3.142)*0.00000126)/0.000002</f>
        <v>0</v>
      </c>
      <c r="H10">
        <v>1</v>
      </c>
      <c r="J10">
        <v>82</v>
      </c>
      <c r="K10" s="5">
        <f>(((D:D*J:J)^2)*(((E:E/2000)^2)*3.142)*0.00000126)/0.000002</f>
        <v>5547.0311477391442</v>
      </c>
    </row>
    <row r="11" spans="1:11" x14ac:dyDescent="0.25">
      <c r="A11">
        <v>12</v>
      </c>
      <c r="B11">
        <v>7.1</v>
      </c>
      <c r="C11">
        <v>3.7999999999999999E-2</v>
      </c>
      <c r="D11">
        <f t="shared" si="0"/>
        <v>315.78947368421052</v>
      </c>
      <c r="E11" s="5">
        <v>4.5</v>
      </c>
      <c r="G11" s="2">
        <f t="shared" si="1"/>
        <v>0</v>
      </c>
      <c r="H11">
        <v>1</v>
      </c>
      <c r="J11">
        <v>73</v>
      </c>
      <c r="K11" s="5">
        <f t="shared" si="2"/>
        <v>5325.4067630609406</v>
      </c>
    </row>
    <row r="12" spans="1:11" x14ac:dyDescent="0.25">
      <c r="A12">
        <v>12</v>
      </c>
      <c r="B12">
        <v>5.7</v>
      </c>
      <c r="C12">
        <v>3.4959999999999998E-2</v>
      </c>
      <c r="D12">
        <f>A:A/C:C</f>
        <v>343.24942791762015</v>
      </c>
      <c r="E12" s="2">
        <v>5</v>
      </c>
      <c r="F12">
        <v>46</v>
      </c>
      <c r="G12" s="2">
        <f>(((D:D*F:F)^2)*(((E:E/2000)^2)*3.142)*0.00000126)/0.000002</f>
        <v>3084.3386426592801</v>
      </c>
      <c r="H12">
        <v>1</v>
      </c>
      <c r="J12">
        <v>59</v>
      </c>
      <c r="K12" s="2">
        <f>(((D:D*J:J)^2)*(((E:E/2000)^2)*3.142)*0.00000126)/0.000002</f>
        <v>5073.9994400269161</v>
      </c>
    </row>
    <row r="13" spans="1:11" x14ac:dyDescent="0.25">
      <c r="A13">
        <v>12</v>
      </c>
      <c r="B13">
        <v>4</v>
      </c>
      <c r="C13">
        <v>3.2399999999999998E-2</v>
      </c>
      <c r="D13">
        <f>A:A/C:C</f>
        <v>370.37037037037038</v>
      </c>
      <c r="E13" s="2">
        <v>6</v>
      </c>
      <c r="F13">
        <v>32</v>
      </c>
      <c r="G13" s="2">
        <f>(((D:D*F:F)^2)*(((E:E/2000)^2)*3.142)*0.00000126)/0.000002</f>
        <v>2502.4284444444452</v>
      </c>
      <c r="H13">
        <v>1</v>
      </c>
      <c r="J13">
        <v>41</v>
      </c>
      <c r="K13" s="2">
        <f>(((D:D*J:J)^2)*(((E:E/2000)^2)*3.142)*0.00000126)/0.000002</f>
        <v>4107.9904444444446</v>
      </c>
    </row>
    <row r="25" spans="1:7" ht="21" x14ac:dyDescent="0.35">
      <c r="A25" s="3" t="s">
        <v>8</v>
      </c>
    </row>
    <row r="27" spans="1:7" x14ac:dyDescent="0.25">
      <c r="A27">
        <v>12</v>
      </c>
      <c r="B27">
        <v>8</v>
      </c>
      <c r="C27">
        <v>4.088E-2</v>
      </c>
      <c r="D27">
        <f>A:A/C:C</f>
        <v>293.54207436399219</v>
      </c>
      <c r="E27">
        <v>4</v>
      </c>
      <c r="F27">
        <v>86</v>
      </c>
      <c r="G27" s="2">
        <f>(((D:D*F:F)^2)*(((E:E/2000)^2)*3.142)*0.00000126)/0.000002</f>
        <v>5045.9662547248217</v>
      </c>
    </row>
    <row r="28" spans="1:7" x14ac:dyDescent="0.25">
      <c r="A28">
        <v>12</v>
      </c>
      <c r="B28">
        <v>10</v>
      </c>
      <c r="C28">
        <v>4.36E-2</v>
      </c>
      <c r="D28">
        <f>A:A/C:C</f>
        <v>275.22935779816515</v>
      </c>
      <c r="E28">
        <v>4</v>
      </c>
      <c r="F28">
        <v>100</v>
      </c>
      <c r="G28" s="5">
        <f>(((D:D*F:F)^2)*(((E:E/2000)^2)*3.142)*0.00000126)/0.000002</f>
        <v>5997.8587660971307</v>
      </c>
    </row>
    <row r="29" spans="1:7" x14ac:dyDescent="0.25">
      <c r="A29">
        <v>12</v>
      </c>
      <c r="B29">
        <v>11</v>
      </c>
      <c r="C29">
        <v>4.496E-2</v>
      </c>
      <c r="D29">
        <f>A:A/C:C</f>
        <v>266.90391459074732</v>
      </c>
      <c r="E29">
        <v>4</v>
      </c>
      <c r="F29">
        <v>106</v>
      </c>
      <c r="G29" s="5">
        <f>(((D:D*F:F)^2)*(((E:E/2000)^2)*3.142)*0.00000126)/0.000002</f>
        <v>6337.6512784792485</v>
      </c>
    </row>
    <row r="30" spans="1:7" x14ac:dyDescent="0.25">
      <c r="A30">
        <v>12</v>
      </c>
      <c r="B30">
        <v>12</v>
      </c>
      <c r="C30">
        <v>4.632E-2</v>
      </c>
      <c r="D30">
        <f>A:A/C:C</f>
        <v>259.06735751295338</v>
      </c>
      <c r="E30">
        <v>4</v>
      </c>
      <c r="F30">
        <v>113</v>
      </c>
      <c r="G30" s="5">
        <f>(((D:D*F:F)^2)*(((E:E/2000)^2)*3.142)*0.00000126)/0.000002</f>
        <v>6785.6116244731402</v>
      </c>
    </row>
    <row r="31" spans="1:7" x14ac:dyDescent="0.25">
      <c r="A31">
        <v>12</v>
      </c>
      <c r="B31">
        <v>13</v>
      </c>
      <c r="C31">
        <v>4.768E-2</v>
      </c>
      <c r="D31">
        <f>A:A/C:C</f>
        <v>251.6778523489933</v>
      </c>
      <c r="E31">
        <v>4</v>
      </c>
      <c r="F31">
        <v>118</v>
      </c>
      <c r="G31" s="5">
        <f>(((D:D*F:F)^2)*(((E:E/2000)^2)*3.142)*0.00000126)/0.000002</f>
        <v>6983.300565289851</v>
      </c>
    </row>
    <row r="32" spans="1:7" x14ac:dyDescent="0.25">
      <c r="A32">
        <v>12</v>
      </c>
      <c r="B32">
        <v>14</v>
      </c>
      <c r="C32">
        <v>4.904E-2</v>
      </c>
      <c r="D32">
        <f>A:A/C:C</f>
        <v>244.69820554649266</v>
      </c>
      <c r="E32">
        <v>4</v>
      </c>
      <c r="F32">
        <v>124</v>
      </c>
      <c r="G32" s="5">
        <f>(((D:D*F:F)^2)*(((E:E/2000)^2)*3.142)*0.00000126)/0.000002</f>
        <v>7289.7336565815713</v>
      </c>
    </row>
    <row r="33" spans="1:7" x14ac:dyDescent="0.25">
      <c r="A33">
        <v>12</v>
      </c>
      <c r="B33">
        <v>15</v>
      </c>
      <c r="C33">
        <v>5.04E-2</v>
      </c>
      <c r="D33">
        <f>A:A/C:C</f>
        <v>238.0952380952381</v>
      </c>
      <c r="E33">
        <v>4</v>
      </c>
      <c r="F33">
        <v>130</v>
      </c>
      <c r="G33" s="5">
        <f>(((D:D*F:F)^2)*(((E:E/2000)^2)*3.142)*0.00000126)/0.000002</f>
        <v>7585.6857142857143</v>
      </c>
    </row>
    <row r="34" spans="1:7" x14ac:dyDescent="0.25">
      <c r="A34">
        <v>12</v>
      </c>
      <c r="B34">
        <v>16</v>
      </c>
      <c r="C34">
        <v>5.176E-2</v>
      </c>
      <c r="D34">
        <f>A:A/C:C</f>
        <v>231.83925811437402</v>
      </c>
      <c r="E34">
        <v>4</v>
      </c>
      <c r="F34">
        <v>135</v>
      </c>
      <c r="G34" s="5">
        <f>(((D:D*F:F)^2)*(((E:E/2000)^2)*3.142)*0.00000126)/0.000002</f>
        <v>7756.18599934545</v>
      </c>
    </row>
    <row r="35" spans="1:7" x14ac:dyDescent="0.25">
      <c r="A35">
        <v>12</v>
      </c>
      <c r="B35">
        <v>17</v>
      </c>
      <c r="C35">
        <v>5.3120000000000001E-2</v>
      </c>
      <c r="D35">
        <f>A:A/C:C</f>
        <v>225.90361445783131</v>
      </c>
      <c r="E35">
        <v>4</v>
      </c>
      <c r="F35">
        <v>141</v>
      </c>
      <c r="G35" s="5">
        <f>(((D:D*F:F)^2)*(((E:E/2000)^2)*3.142)*0.00000126)/0.000002</f>
        <v>8033.2504341159802</v>
      </c>
    </row>
    <row r="36" spans="1:7" x14ac:dyDescent="0.25">
      <c r="A36">
        <v>12</v>
      </c>
      <c r="B36">
        <v>18</v>
      </c>
      <c r="C36">
        <v>5.4480000000000001E-2</v>
      </c>
      <c r="D36">
        <f>A:A/C:C</f>
        <v>220.26431718061673</v>
      </c>
      <c r="E36">
        <v>4</v>
      </c>
      <c r="F36">
        <v>146</v>
      </c>
      <c r="G36" s="1">
        <f>(((D:D*F:F)^2)*(((E:E/2000)^2)*3.142)*0.00000126)/0.000002</f>
        <v>8188.431632672864</v>
      </c>
    </row>
    <row r="37" spans="1:7" x14ac:dyDescent="0.25">
      <c r="A37">
        <v>12</v>
      </c>
      <c r="B37">
        <v>19</v>
      </c>
      <c r="C37">
        <v>5.5840000000000001E-2</v>
      </c>
      <c r="D37">
        <f>A:A/C:C</f>
        <v>214.89971346704871</v>
      </c>
      <c r="E37">
        <v>4</v>
      </c>
      <c r="F37">
        <v>151</v>
      </c>
      <c r="G37" s="1">
        <f>(((D:D*F:F)^2)*(((E:E/2000)^2)*3.142)*0.00000126)/0.000002</f>
        <v>8337.431694731571</v>
      </c>
    </row>
    <row r="38" spans="1:7" x14ac:dyDescent="0.25">
      <c r="A38">
        <v>12</v>
      </c>
      <c r="B38">
        <v>10</v>
      </c>
      <c r="C38">
        <v>5.1900000000000002E-2</v>
      </c>
      <c r="D38">
        <f>A:A/C:C</f>
        <v>231.21387283236993</v>
      </c>
      <c r="E38">
        <v>3.15</v>
      </c>
      <c r="F38">
        <v>115</v>
      </c>
      <c r="G38" s="2">
        <f>(((D:D*F:F)^2)*(((E:E/2000)^2)*3.142)*0.00000126)/0.000002</f>
        <v>3471.6129802699734</v>
      </c>
    </row>
    <row r="39" spans="1:7" x14ac:dyDescent="0.25">
      <c r="A39">
        <v>12</v>
      </c>
      <c r="B39">
        <v>15</v>
      </c>
      <c r="C39">
        <v>6.2899999999999998E-2</v>
      </c>
      <c r="D39">
        <f>A:A/C:C</f>
        <v>190.77901430842607</v>
      </c>
      <c r="E39">
        <v>3.15</v>
      </c>
      <c r="F39">
        <v>153</v>
      </c>
      <c r="G39" s="2">
        <f>(((D:D*F:F)^2)*(((E:E/2000)^2)*3.142)*0.00000126)/0.000002</f>
        <v>4183.6169053761878</v>
      </c>
    </row>
    <row r="40" spans="1:7" x14ac:dyDescent="0.25">
      <c r="A40">
        <v>12</v>
      </c>
      <c r="B40">
        <v>14</v>
      </c>
      <c r="C40">
        <v>6.0659999999999999E-2</v>
      </c>
      <c r="D40">
        <f>A:A/C:C</f>
        <v>197.82393669634027</v>
      </c>
      <c r="E40">
        <v>3.15</v>
      </c>
      <c r="F40">
        <v>147</v>
      </c>
      <c r="G40" s="2">
        <f>(((D:D*F:F)^2)*(((E:E/2000)^2)*3.142)*0.00000126)/0.000002</f>
        <v>4152.4096920682596</v>
      </c>
    </row>
    <row r="41" spans="1:7" x14ac:dyDescent="0.25">
      <c r="A41">
        <v>12</v>
      </c>
      <c r="B41">
        <v>17</v>
      </c>
      <c r="C41">
        <v>7.1099999999999997E-2</v>
      </c>
      <c r="D41">
        <f>A:A/C:C</f>
        <v>168.77637130801688</v>
      </c>
      <c r="E41">
        <v>3</v>
      </c>
      <c r="F41">
        <v>179</v>
      </c>
      <c r="G41" s="2">
        <f>(((D:D*F:F)^2)*(((E:E/2000)^2)*3.142)*0.00000126)/0.000002</f>
        <v>4064.9817567697492</v>
      </c>
    </row>
    <row r="42" spans="1:7" x14ac:dyDescent="0.25">
      <c r="A42">
        <v>12</v>
      </c>
      <c r="B42">
        <v>34</v>
      </c>
      <c r="C42">
        <v>0.11228</v>
      </c>
      <c r="D42">
        <f>A:A/C:C</f>
        <v>106.87566797292483</v>
      </c>
      <c r="E42">
        <v>3</v>
      </c>
      <c r="F42">
        <v>269</v>
      </c>
      <c r="G42" s="2">
        <f>(((D:D*F:F)^2)*(((E:E/2000)^2)*3.142)*0.00000126)/0.000002</f>
        <v>3681.2176229803117</v>
      </c>
    </row>
    <row r="43" spans="1:7" x14ac:dyDescent="0.25">
      <c r="A43">
        <v>12</v>
      </c>
      <c r="B43">
        <v>25</v>
      </c>
      <c r="C43">
        <v>9.0499999999999997E-2</v>
      </c>
      <c r="D43">
        <f>A:A/C:C</f>
        <v>132.59668508287294</v>
      </c>
      <c r="E43">
        <v>3</v>
      </c>
      <c r="F43">
        <v>222</v>
      </c>
      <c r="G43" s="2">
        <f>(((D:D*F:F)^2)*(((E:E/2000)^2)*3.142)*0.00000126)/0.000002</f>
        <v>3859.2288332297553</v>
      </c>
    </row>
    <row r="44" spans="1:7" x14ac:dyDescent="0.25">
      <c r="A44">
        <v>12</v>
      </c>
      <c r="B44">
        <v>30</v>
      </c>
      <c r="C44">
        <v>0.19320000000000001</v>
      </c>
      <c r="D44">
        <f>A:A/C:C</f>
        <v>62.11180124223602</v>
      </c>
      <c r="E44">
        <v>2</v>
      </c>
      <c r="F44">
        <v>328</v>
      </c>
      <c r="G44" s="2">
        <f>(((D:D*F:F)^2)*(((E:E/2000)^2)*3.142)*0.00000126)/0.000002</f>
        <v>821.56639265460421</v>
      </c>
    </row>
    <row r="45" spans="1:7" x14ac:dyDescent="0.25">
      <c r="A45">
        <v>12</v>
      </c>
      <c r="B45">
        <v>40</v>
      </c>
      <c r="C45">
        <v>0.21759999999999999</v>
      </c>
      <c r="D45">
        <f>A:A/C:C</f>
        <v>55.147058823529413</v>
      </c>
      <c r="E45">
        <v>2</v>
      </c>
      <c r="F45">
        <v>399</v>
      </c>
      <c r="G45" s="2">
        <f>(((D:D*F:F)^2)*(((E:E/2000)^2)*3.142)*0.00000126)/0.000002</f>
        <v>958.37887351995016</v>
      </c>
    </row>
    <row r="46" spans="1:7" x14ac:dyDescent="0.25">
      <c r="A46">
        <v>12</v>
      </c>
      <c r="B46">
        <v>50</v>
      </c>
      <c r="C46">
        <v>0.27200000000000002</v>
      </c>
      <c r="D46">
        <f>A:A/C:C</f>
        <v>44.117647058823529</v>
      </c>
      <c r="E46">
        <v>2</v>
      </c>
      <c r="F46">
        <v>462</v>
      </c>
      <c r="G46" s="2">
        <f>(((D:D*F:F)^2)*(((E:E/2000)^2)*3.142)*0.00000126)/0.000002</f>
        <v>822.34747884083049</v>
      </c>
    </row>
    <row r="47" spans="1:7" x14ac:dyDescent="0.25">
      <c r="A47">
        <v>12</v>
      </c>
      <c r="B47">
        <v>3.55</v>
      </c>
      <c r="C47">
        <v>3.3480000000000003E-2</v>
      </c>
      <c r="D47">
        <f>A:A/C:C</f>
        <v>358.42293906810033</v>
      </c>
      <c r="E47">
        <v>5</v>
      </c>
      <c r="F47">
        <v>34</v>
      </c>
      <c r="G47" s="2">
        <f>(((D:D*F:F)^2)*(((E:E/2000)^2)*3.142)*0.00000126)/0.000002</f>
        <v>1837.2835009827725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Will</cp:lastModifiedBy>
  <dcterms:created xsi:type="dcterms:W3CDTF">2015-01-31T13:58:06Z</dcterms:created>
  <dcterms:modified xsi:type="dcterms:W3CDTF">2015-02-01T13:03:27Z</dcterms:modified>
</cp:coreProperties>
</file>