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John\CAC Folder\2015 Spring\EGR 102\EGR 102 Project Documentation\Budget Docs\"/>
    </mc:Choice>
  </mc:AlternateContent>
  <bookViews>
    <workbookView xWindow="0" yWindow="0" windowWidth="19200" windowHeight="12180"/>
  </bookViews>
  <sheets>
    <sheet name="Actual Parts Used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F49" i="1"/>
  <c r="D49" i="1"/>
  <c r="F48" i="1"/>
  <c r="C48" i="1"/>
  <c r="F47" i="1"/>
  <c r="D44" i="1"/>
  <c r="F44" i="1" s="1"/>
  <c r="F43" i="1"/>
  <c r="F39" i="1"/>
  <c r="D35" i="1"/>
  <c r="F35" i="1" s="1"/>
  <c r="D34" i="1"/>
  <c r="F34" i="1" s="1"/>
  <c r="F31" i="1"/>
  <c r="F28" i="1"/>
  <c r="F26" i="1"/>
  <c r="F25" i="1"/>
  <c r="D25" i="1"/>
  <c r="D24" i="1"/>
  <c r="F24" i="1" s="1"/>
  <c r="F23" i="1"/>
  <c r="F22" i="1"/>
  <c r="F21" i="1"/>
  <c r="D21" i="1"/>
  <c r="F20" i="1"/>
  <c r="C20" i="1"/>
  <c r="F19" i="1"/>
  <c r="C19" i="1"/>
  <c r="F18" i="1"/>
  <c r="C18" i="1"/>
  <c r="F17" i="1"/>
  <c r="C17" i="1"/>
  <c r="F16" i="1"/>
  <c r="D16" i="1"/>
  <c r="F15" i="1"/>
  <c r="D15" i="1"/>
  <c r="F12" i="1"/>
  <c r="F11" i="1"/>
  <c r="F10" i="1"/>
  <c r="F7" i="1"/>
  <c r="D7" i="1"/>
  <c r="F5" i="1"/>
</calcChain>
</file>

<file path=xl/comments1.xml><?xml version="1.0" encoding="utf-8"?>
<comments xmlns="http://schemas.openxmlformats.org/spreadsheetml/2006/main">
  <authors>
    <author>Author</author>
  </authors>
  <commentList>
    <comment ref="E4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Qualifies for PRIME</t>
        </r>
      </text>
    </comment>
  </commentList>
</comments>
</file>

<file path=xl/sharedStrings.xml><?xml version="1.0" encoding="utf-8"?>
<sst xmlns="http://schemas.openxmlformats.org/spreadsheetml/2006/main" count="102" uniqueCount="76">
  <si>
    <t>Materials</t>
  </si>
  <si>
    <t>Quantity Used</t>
  </si>
  <si>
    <t>Total Price Paid</t>
  </si>
  <si>
    <t>Price Per Unit</t>
  </si>
  <si>
    <t>SSH</t>
  </si>
  <si>
    <t>Price</t>
  </si>
  <si>
    <t>Vendor</t>
  </si>
  <si>
    <t>Website</t>
  </si>
  <si>
    <t>Arduino Setup</t>
  </si>
  <si>
    <t>Arduino Uno</t>
  </si>
  <si>
    <t>Sparkfun</t>
  </si>
  <si>
    <t>http://store.arduino.cc/product/A000066</t>
  </si>
  <si>
    <t>Project Specific Tools</t>
  </si>
  <si>
    <t>Crimping tool (for Molex connector pins)</t>
  </si>
  <si>
    <t>Frys</t>
  </si>
  <si>
    <t>PhotoResistor Circuit</t>
  </si>
  <si>
    <t>LED, White</t>
  </si>
  <si>
    <t>LED Supply</t>
  </si>
  <si>
    <t>http://www.ledsupply.com/leds/5mm-led-warm-white-50-degree-viewing-angle?gclid=CN-o1N6LusMCFdKEfgodpIYAtQ</t>
  </si>
  <si>
    <t>Resistor, 10K Ohms</t>
  </si>
  <si>
    <t>Karlsson Robotics</t>
  </si>
  <si>
    <t>http://www.karlssonrobotics.com/cart/resistor-220-ohm-14-watt/?gclid=CJLx88yMusMCFZSPfgodHycAxQ</t>
  </si>
  <si>
    <t>Resistor, 220 Ohms</t>
  </si>
  <si>
    <t>http://www.karlssonrobotics.com/cart/resistor-10k-ohm-14-watt/</t>
  </si>
  <si>
    <t>Capacitor, 1 uF</t>
  </si>
  <si>
    <t>Hook-up Wire Spool Set - 22AWG Solid Core - 6 x 25 ft</t>
  </si>
  <si>
    <t>Amazon</t>
  </si>
  <si>
    <t>http://www.amazon.com/gp/product/B00B4ZRPEY/ref=oh_aui_detailpage_o00_s00?ie=UTF8&amp;psc=1</t>
  </si>
  <si>
    <t>Stranded wire</t>
  </si>
  <si>
    <t>molex for prototype board</t>
  </si>
  <si>
    <t>10 pack of jumpers</t>
  </si>
  <si>
    <t>Contact pins</t>
  </si>
  <si>
    <t>Connectors for prototype board</t>
  </si>
  <si>
    <t>Prototype board</t>
  </si>
  <si>
    <t xml:space="preserve">Breadboard </t>
  </si>
  <si>
    <t xml:space="preserve">Breadboard friendly 2.1mm DC barrel jack </t>
  </si>
  <si>
    <t>https://smile.amazon.com/gp/product/B00KLDQ3XO/ref=oh_aui_detailpage_o01_s00?ie=UTF8&amp;psc=1</t>
  </si>
  <si>
    <t xml:space="preserve">Addicore 5V 1.5A Positive Voltage Regulator L7805CV in Antistatic Foam (5pcs) </t>
  </si>
  <si>
    <t>https://smile.amazon.com/gp/product/B00H7KTRO6/ref=oh_aui_detailpage_o02_s00?ie=UTF8&amp;psc=1</t>
  </si>
  <si>
    <t xml:space="preserve">Vktech 10xTO-220 Heatsink Heat Sink 15x20 with Screw </t>
  </si>
  <si>
    <t>http://smile.amazon.com/gp/help/seller/at-a-glance.html/ref=oh_aui_sellerprofile_o03_s00?ie=UTF8&amp;isAmazonFulfilled=0&amp;marketplaceSeller=1&amp;orderID=109-0987849-4213833&amp;seller=A1EX7LU0M6LM21</t>
  </si>
  <si>
    <t>Mini Photocell</t>
  </si>
  <si>
    <t>www.sparkfun.com</t>
  </si>
  <si>
    <t>USB Cable, (MicroB-to-USB2.0, M-to-F)</t>
  </si>
  <si>
    <t>http://www.amazon.com/gp/product/B006B2VJBU/ref=oh_details_o00_s00_i00?ie=UTF8&amp;psc=1</t>
  </si>
  <si>
    <t>Chemicals</t>
  </si>
  <si>
    <t>Phenophthalein (1% in ethanol soln - 1 or 2 oz)</t>
  </si>
  <si>
    <t>http://www.ebay.com/itm/Phenolphthalein-pH-Indicator-Solution-1-Concentration-1oz-SHIPS-SAME-DAY-/191446095413?</t>
  </si>
  <si>
    <t>Stirring Mechanism</t>
  </si>
  <si>
    <t>10 Neodymium Magnets 1/2 x 1/8 inch Disc N48</t>
  </si>
  <si>
    <t>http://www.amazon.com/Neodymium-Magnets-inch-Disc-N48/dp/B001KV38ES/ref=lh_ni_t?ie=UTF8&amp;psc=1&amp;smid=A2I4P4SYT9ECSE</t>
  </si>
  <si>
    <t>SEOH Magnetic Stir Bar Plain PTFE 6 x 25mm New</t>
  </si>
  <si>
    <t>http://www.amazon.com/gp/product/B008AJSDJS/ref=oh_aui_detailpage_o00_s00?ie=UTF8&amp;psc=1</t>
  </si>
  <si>
    <t>80 mm PC fan</t>
  </si>
  <si>
    <t>Liquid Pumping System</t>
  </si>
  <si>
    <t xml:space="preserve">Peristaltic Liquid Pump by Adafruit Industries </t>
  </si>
  <si>
    <t>http://www.amazon.com/gp/product/B00HIX2PEG/ref=ox_sc_act_title_1?ie=UTF8&amp;psc=1&amp;smid=A388EF2JRGUUQ3</t>
  </si>
  <si>
    <t>100-240V AC/DC 12V 1A For Switching Converter Adapter Power Supply Charger</t>
  </si>
  <si>
    <t>Fry's</t>
  </si>
  <si>
    <t>Liquid Measuring System</t>
  </si>
  <si>
    <t>SEOH Graduated Cylinder Borosilicate Glass Round Base - Capacity (ml) 100</t>
  </si>
  <si>
    <t>http://www.amazon.com/gp/product/B00JG31KBA/ref=ox_sc_act_title_1?ie=UTF8&amp;psc=1&amp;smid=A37SSOMGWCKVU1</t>
  </si>
  <si>
    <t xml:space="preserve"> 10 Piece Glass Beaker Set - 25ml, 50ml, 100ml, 150ml, 200ml, 250ml, 300ml, 400ml, 600ml &amp; 1000ml </t>
  </si>
  <si>
    <t>http://www.amazon.com/gp/product/B008VEHLBI/ref=ox_sc_act_title_2?ie=UTF8&amp;psc=1&amp;smid=A29JIFH4ZXPNL8</t>
  </si>
  <si>
    <t>Enclosure</t>
  </si>
  <si>
    <t>SCIGRIP 16 10315 Acrylic Cement, Low-VOC, Medium bodied, 5 Ounce Tube, Clear</t>
  </si>
  <si>
    <t>https://smile.amazon.com/gp/product/B003HNFLMY/ref=oh_aui_detailpage_o00_s00?ie=UTF8&amp;psc=1</t>
  </si>
  <si>
    <t xml:space="preserve">Acrylic Sheet 12" x 24" x 1/4"  </t>
  </si>
  <si>
    <t>US Plastics</t>
  </si>
  <si>
    <t>http://www.usplastic.com/catalog/item.aspx?itemid=35655</t>
  </si>
  <si>
    <t>(1/16" ID x 3/16" OD x 1/16" Wall Tygon® Sanitary Silicone Tubing)</t>
  </si>
  <si>
    <t>Assorted hardware for housing</t>
  </si>
  <si>
    <t>Ace Hardware</t>
  </si>
  <si>
    <t>Display board</t>
  </si>
  <si>
    <t>Walmart</t>
  </si>
  <si>
    <t>Running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</si>
</sst>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164" fontId="2" fillId="0" borderId="0" xfId="0" applyNumberFormat="1" applyFont="1"/>
    <xf numFmtId="164" fontId="1" fillId="3" borderId="0" xfId="1" applyNumberFormat="1" applyFill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9" fontId="6" fillId="0" borderId="0" xfId="2" applyNumberFormat="1" applyAlignment="1">
      <alignment horizontal="left"/>
    </xf>
    <xf numFmtId="0" fontId="6" fillId="0" borderId="0" xfId="2" applyAlignment="1">
      <alignment horizontal="left"/>
    </xf>
    <xf numFmtId="164" fontId="1" fillId="2" borderId="0" xfId="1" applyNumberFormat="1"/>
    <xf numFmtId="0" fontId="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3" fillId="0" borderId="0" xfId="0" applyNumberFormat="1" applyFont="1"/>
    <xf numFmtId="164" fontId="4" fillId="0" borderId="0" xfId="0" applyNumberFormat="1" applyFont="1"/>
  </cellXfs>
  <cellStyles count="3">
    <cellStyle name="Bad" xfId="1" builtinId="2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plastic.com/catalog/item.aspx?itemid=35655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amazon.com/gp/product/B00HIX2PEG/ref=ox_sc_act_title_1?ie=UTF8&amp;psc=1&amp;smid=A388EF2JRGUUQ3" TargetMode="External"/><Relationship Id="rId7" Type="http://schemas.openxmlformats.org/officeDocument/2006/relationships/hyperlink" Target="http://www.amazon.com/gp/product/B00B4ZRPEY/ref=oh_aui_detailpage_o00_s00?ie=UTF8&amp;psc=1" TargetMode="External"/><Relationship Id="rId12" Type="http://schemas.openxmlformats.org/officeDocument/2006/relationships/hyperlink" Target="http://smile.amazon.com/gp/help/seller/at-a-glance.html/ref=oh_aui_sellerprofile_o03_s00?ie=UTF8&amp;isAmazonFulfilled=0&amp;marketplaceSeller=1&amp;orderID=109-0987849-4213833&amp;seller=A1EX7LU0M6LM21" TargetMode="External"/><Relationship Id="rId2" Type="http://schemas.openxmlformats.org/officeDocument/2006/relationships/hyperlink" Target="http://www.amazon.com/gp/product/B00JG31KBA/ref=ox_sc_act_title_1?ie=UTF8&amp;psc=1&amp;smid=A37SSOMGWCKVU1" TargetMode="External"/><Relationship Id="rId1" Type="http://schemas.openxmlformats.org/officeDocument/2006/relationships/hyperlink" Target="http://www.amazon.com/gp/product/B008VEHLBI/ref=ox_sc_act_title_2?ie=UTF8&amp;psc=1&amp;smid=A29JIFH4ZXPNL8" TargetMode="External"/><Relationship Id="rId6" Type="http://schemas.openxmlformats.org/officeDocument/2006/relationships/hyperlink" Target="http://www.ebay.com/itm/Phenolphthalein-pH-Indicator-Solution-1-Concentration-1oz-SHIPS-SAME-DAY-/191446095413?" TargetMode="External"/><Relationship Id="rId11" Type="http://schemas.openxmlformats.org/officeDocument/2006/relationships/hyperlink" Target="https://smile.amazon.com/gp/product/B00H7KTRO6/ref=oh_aui_detailpage_o02_s00?ie=UTF8&amp;psc=1" TargetMode="External"/><Relationship Id="rId5" Type="http://schemas.openxmlformats.org/officeDocument/2006/relationships/hyperlink" Target="http://www.amazon.com/gp/product/B008AJSDJS/ref=oh_aui_detailpage_o00_s00?ie=UTF8&amp;psc=1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smile.amazon.com/gp/product/B00KLDQ3XO/ref=oh_aui_detailpage_o01_s00?ie=UTF8&amp;psc=1" TargetMode="External"/><Relationship Id="rId4" Type="http://schemas.openxmlformats.org/officeDocument/2006/relationships/hyperlink" Target="http://www.amazon.com/Neodymium-Magnets-inch-Disc-N48/dp/B001KV38ES/ref=lh_ni_t?ie=UTF8&amp;psc=1&amp;smid=A2I4P4SYT9ECSE" TargetMode="External"/><Relationship Id="rId9" Type="http://schemas.openxmlformats.org/officeDocument/2006/relationships/hyperlink" Target="https://smile.amazon.com/gp/product/B003HNFLMY/ref=oh_aui_detailpage_o00_s00?ie=UTF8&amp;psc=1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tabSelected="1" workbookViewId="0">
      <pane ySplit="1" topLeftCell="A2" activePane="bottomLeft" state="frozen"/>
      <selection pane="bottomLeft" activeCell="C57" sqref="C57"/>
    </sheetView>
  </sheetViews>
  <sheetFormatPr defaultRowHeight="15" x14ac:dyDescent="0.25"/>
  <cols>
    <col min="1" max="1" width="52.7109375" style="10" bestFit="1" customWidth="1"/>
    <col min="2" max="2" width="13.85546875" bestFit="1" customWidth="1"/>
    <col min="3" max="3" width="16.42578125" style="7" customWidth="1"/>
    <col min="4" max="4" width="13.28515625" style="7" customWidth="1"/>
    <col min="5" max="5" width="12.5703125" style="7" customWidth="1"/>
    <col min="6" max="6" width="7.28515625" style="7" customWidth="1"/>
    <col min="7" max="7" width="16.5703125" style="8" bestFit="1" customWidth="1"/>
    <col min="8" max="8" width="198.5703125" style="9" bestFit="1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</row>
    <row r="3" spans="1:8" x14ac:dyDescent="0.25">
      <c r="A3" s="6" t="s">
        <v>8</v>
      </c>
    </row>
    <row r="4" spans="1:8" x14ac:dyDescent="0.25">
      <c r="A4" s="10" t="s">
        <v>9</v>
      </c>
      <c r="B4">
        <v>1</v>
      </c>
      <c r="C4" s="11">
        <v>0</v>
      </c>
      <c r="D4" s="7">
        <v>63.95</v>
      </c>
      <c r="E4" s="7">
        <v>0</v>
      </c>
      <c r="F4" s="7">
        <v>21.16</v>
      </c>
      <c r="G4" s="8" t="s">
        <v>10</v>
      </c>
      <c r="H4" t="s">
        <v>11</v>
      </c>
    </row>
    <row r="5" spans="1:8" x14ac:dyDescent="0.25">
      <c r="C5" s="11"/>
      <c r="F5" s="7">
        <f>B5*D5+E5</f>
        <v>0</v>
      </c>
    </row>
    <row r="6" spans="1:8" x14ac:dyDescent="0.25">
      <c r="A6" s="6" t="s">
        <v>12</v>
      </c>
      <c r="C6" s="12"/>
    </row>
    <row r="7" spans="1:8" x14ac:dyDescent="0.25">
      <c r="A7" s="10" t="s">
        <v>13</v>
      </c>
      <c r="B7" s="13">
        <v>1</v>
      </c>
      <c r="C7" s="7">
        <v>17.989999999999998</v>
      </c>
      <c r="D7" s="14">
        <f>C7</f>
        <v>17.989999999999998</v>
      </c>
      <c r="E7" s="7">
        <v>0</v>
      </c>
      <c r="F7" s="7">
        <f>C7*B7</f>
        <v>17.989999999999998</v>
      </c>
      <c r="G7" s="8" t="s">
        <v>14</v>
      </c>
    </row>
    <row r="8" spans="1:8" x14ac:dyDescent="0.25">
      <c r="B8" s="13"/>
      <c r="D8" s="14"/>
    </row>
    <row r="9" spans="1:8" x14ac:dyDescent="0.25">
      <c r="A9" s="6" t="s">
        <v>15</v>
      </c>
    </row>
    <row r="10" spans="1:8" x14ac:dyDescent="0.25">
      <c r="A10" s="10" t="s">
        <v>16</v>
      </c>
      <c r="B10">
        <v>1</v>
      </c>
      <c r="C10" s="11">
        <v>0</v>
      </c>
      <c r="D10" s="7">
        <v>0.49</v>
      </c>
      <c r="E10" s="7">
        <v>0</v>
      </c>
      <c r="F10" s="7">
        <f>B10*D10+E10</f>
        <v>0.49</v>
      </c>
      <c r="G10" s="8" t="s">
        <v>17</v>
      </c>
      <c r="H10" s="9" t="s">
        <v>18</v>
      </c>
    </row>
    <row r="11" spans="1:8" x14ac:dyDescent="0.25">
      <c r="A11" s="10" t="s">
        <v>19</v>
      </c>
      <c r="B11">
        <v>1</v>
      </c>
      <c r="C11" s="11">
        <v>0</v>
      </c>
      <c r="D11" s="7">
        <v>0.19</v>
      </c>
      <c r="E11" s="7">
        <v>0</v>
      </c>
      <c r="F11" s="7">
        <f>B11*D11+E11</f>
        <v>0.19</v>
      </c>
      <c r="G11" s="8" t="s">
        <v>20</v>
      </c>
      <c r="H11" s="9" t="s">
        <v>21</v>
      </c>
    </row>
    <row r="12" spans="1:8" x14ac:dyDescent="0.25">
      <c r="A12" s="10" t="s">
        <v>22</v>
      </c>
      <c r="B12">
        <v>1</v>
      </c>
      <c r="C12" s="11">
        <v>0</v>
      </c>
      <c r="D12" s="7">
        <v>0.19</v>
      </c>
      <c r="E12" s="7">
        <v>0</v>
      </c>
      <c r="F12" s="7">
        <f>B12*D12+E12</f>
        <v>0.19</v>
      </c>
      <c r="G12" s="8" t="s">
        <v>20</v>
      </c>
      <c r="H12" s="9" t="s">
        <v>23</v>
      </c>
    </row>
    <row r="13" spans="1:8" x14ac:dyDescent="0.25">
      <c r="A13" s="10" t="s">
        <v>24</v>
      </c>
      <c r="B13">
        <v>2</v>
      </c>
      <c r="C13" s="11"/>
      <c r="F13" s="7">
        <v>0</v>
      </c>
    </row>
    <row r="14" spans="1:8" x14ac:dyDescent="0.25">
      <c r="A14" s="10" t="s">
        <v>25</v>
      </c>
      <c r="B14" s="13">
        <v>1</v>
      </c>
      <c r="C14" s="7">
        <v>20</v>
      </c>
      <c r="D14" s="14">
        <v>20</v>
      </c>
      <c r="E14" s="7">
        <v>0</v>
      </c>
      <c r="F14" s="7">
        <v>20</v>
      </c>
      <c r="G14" s="8" t="s">
        <v>26</v>
      </c>
      <c r="H14" s="15" t="s">
        <v>27</v>
      </c>
    </row>
    <row r="15" spans="1:8" x14ac:dyDescent="0.25">
      <c r="A15" s="10" t="s">
        <v>28</v>
      </c>
      <c r="B15" s="13">
        <v>1</v>
      </c>
      <c r="C15" s="7">
        <v>6.99</v>
      </c>
      <c r="D15" s="14">
        <f>C15</f>
        <v>6.99</v>
      </c>
      <c r="E15" s="7">
        <v>0</v>
      </c>
      <c r="F15" s="7">
        <f>C15*B15</f>
        <v>6.99</v>
      </c>
      <c r="G15" s="8" t="s">
        <v>14</v>
      </c>
      <c r="H15" s="15"/>
    </row>
    <row r="16" spans="1:8" x14ac:dyDescent="0.25">
      <c r="A16" s="10" t="s">
        <v>28</v>
      </c>
      <c r="B16" s="13">
        <v>1</v>
      </c>
      <c r="C16" s="7">
        <v>4.59</v>
      </c>
      <c r="D16" s="14">
        <f>C16</f>
        <v>4.59</v>
      </c>
      <c r="E16" s="7">
        <v>0</v>
      </c>
      <c r="F16" s="7">
        <f>C16*B16</f>
        <v>4.59</v>
      </c>
      <c r="G16" s="8" t="s">
        <v>14</v>
      </c>
      <c r="H16" s="15"/>
    </row>
    <row r="17" spans="1:8" x14ac:dyDescent="0.25">
      <c r="A17" s="10" t="s">
        <v>29</v>
      </c>
      <c r="B17">
        <v>6</v>
      </c>
      <c r="C17" s="7">
        <f>D17*B17</f>
        <v>22.14</v>
      </c>
      <c r="D17" s="7">
        <v>3.69</v>
      </c>
      <c r="E17" s="7">
        <v>0</v>
      </c>
      <c r="F17" s="7">
        <f>B17*D17</f>
        <v>22.14</v>
      </c>
      <c r="G17" s="8" t="s">
        <v>14</v>
      </c>
    </row>
    <row r="18" spans="1:8" x14ac:dyDescent="0.25">
      <c r="A18" s="10" t="s">
        <v>30</v>
      </c>
      <c r="B18" s="13">
        <v>1</v>
      </c>
      <c r="C18" s="7">
        <f>B18*D18</f>
        <v>5.99</v>
      </c>
      <c r="D18" s="14">
        <v>5.99</v>
      </c>
      <c r="E18" s="7">
        <v>0</v>
      </c>
      <c r="F18" s="7">
        <f>C18*B18</f>
        <v>5.99</v>
      </c>
      <c r="G18" s="8" t="s">
        <v>14</v>
      </c>
      <c r="H18" s="15"/>
    </row>
    <row r="19" spans="1:8" x14ac:dyDescent="0.25">
      <c r="A19" s="10" t="s">
        <v>31</v>
      </c>
      <c r="B19">
        <v>1</v>
      </c>
      <c r="C19" s="7">
        <f>D19*B19</f>
        <v>2.4900000000000002</v>
      </c>
      <c r="D19" s="7">
        <v>2.4900000000000002</v>
      </c>
      <c r="E19" s="7">
        <v>0</v>
      </c>
      <c r="F19" s="7">
        <f>B19*D19</f>
        <v>2.4900000000000002</v>
      </c>
      <c r="G19" s="8" t="s">
        <v>14</v>
      </c>
      <c r="H19" s="16"/>
    </row>
    <row r="20" spans="1:8" x14ac:dyDescent="0.25">
      <c r="A20" s="10" t="s">
        <v>32</v>
      </c>
      <c r="B20">
        <v>2</v>
      </c>
      <c r="C20" s="7">
        <f>D20*B20</f>
        <v>5.98</v>
      </c>
      <c r="D20" s="7">
        <v>2.99</v>
      </c>
      <c r="E20" s="7">
        <v>0</v>
      </c>
      <c r="F20" s="7">
        <f>B20*D20</f>
        <v>5.98</v>
      </c>
      <c r="G20" s="8" t="s">
        <v>14</v>
      </c>
      <c r="H20" s="16"/>
    </row>
    <row r="21" spans="1:8" x14ac:dyDescent="0.25">
      <c r="A21" s="10" t="s">
        <v>33</v>
      </c>
      <c r="B21">
        <v>1</v>
      </c>
      <c r="C21" s="7">
        <v>9.99</v>
      </c>
      <c r="D21" s="7">
        <f>C21/B21</f>
        <v>9.99</v>
      </c>
      <c r="E21" s="7">
        <v>0</v>
      </c>
      <c r="F21" s="7">
        <f>B21*D21+E21</f>
        <v>9.99</v>
      </c>
      <c r="G21" s="8" t="s">
        <v>14</v>
      </c>
      <c r="H21" s="16"/>
    </row>
    <row r="22" spans="1:8" x14ac:dyDescent="0.25">
      <c r="A22" s="10" t="s">
        <v>34</v>
      </c>
      <c r="B22">
        <v>1</v>
      </c>
      <c r="C22" s="7">
        <v>6.99</v>
      </c>
      <c r="F22" s="7">
        <f>B22*D22+E22</f>
        <v>0</v>
      </c>
      <c r="G22" s="8" t="s">
        <v>14</v>
      </c>
      <c r="H22" s="15"/>
    </row>
    <row r="23" spans="1:8" x14ac:dyDescent="0.25">
      <c r="A23" s="10" t="s">
        <v>35</v>
      </c>
      <c r="B23">
        <v>1</v>
      </c>
      <c r="C23" s="7">
        <v>3.85</v>
      </c>
      <c r="D23" s="7">
        <v>3.85</v>
      </c>
      <c r="E23" s="7">
        <v>0</v>
      </c>
      <c r="F23" s="7">
        <f t="shared" ref="F23:F24" si="0">B23*D23+E23</f>
        <v>3.85</v>
      </c>
      <c r="G23" s="8" t="s">
        <v>26</v>
      </c>
      <c r="H23" s="15" t="s">
        <v>36</v>
      </c>
    </row>
    <row r="24" spans="1:8" ht="30" x14ac:dyDescent="0.25">
      <c r="A24" s="10" t="s">
        <v>37</v>
      </c>
      <c r="B24">
        <v>5</v>
      </c>
      <c r="C24" s="7">
        <v>5.0999999999999996</v>
      </c>
      <c r="D24" s="7">
        <f>C24/B24</f>
        <v>1.02</v>
      </c>
      <c r="E24" s="7">
        <v>0</v>
      </c>
      <c r="F24" s="7">
        <f t="shared" si="0"/>
        <v>5.0999999999999996</v>
      </c>
      <c r="G24" s="8" t="s">
        <v>26</v>
      </c>
      <c r="H24" s="15" t="s">
        <v>38</v>
      </c>
    </row>
    <row r="25" spans="1:8" x14ac:dyDescent="0.25">
      <c r="A25" s="10" t="s">
        <v>39</v>
      </c>
      <c r="B25">
        <v>2</v>
      </c>
      <c r="C25" s="7">
        <v>7.98</v>
      </c>
      <c r="D25" s="7">
        <f>C25/B25</f>
        <v>3.99</v>
      </c>
      <c r="E25" s="7">
        <v>0</v>
      </c>
      <c r="F25" s="7">
        <f>B25*D25+E25</f>
        <v>7.98</v>
      </c>
      <c r="G25" s="8" t="s">
        <v>26</v>
      </c>
      <c r="H25" s="16" t="s">
        <v>40</v>
      </c>
    </row>
    <row r="26" spans="1:8" x14ac:dyDescent="0.25">
      <c r="A26" s="10" t="s">
        <v>41</v>
      </c>
      <c r="B26">
        <v>1</v>
      </c>
      <c r="C26" s="11">
        <v>0</v>
      </c>
      <c r="D26" s="7">
        <v>1.5</v>
      </c>
      <c r="E26" s="7">
        <v>0</v>
      </c>
      <c r="F26" s="7">
        <f>B26*D26+E26</f>
        <v>1.5</v>
      </c>
      <c r="G26" s="8" t="s">
        <v>10</v>
      </c>
      <c r="H26" s="8" t="s">
        <v>42</v>
      </c>
    </row>
    <row r="28" spans="1:8" x14ac:dyDescent="0.25">
      <c r="A28" s="10" t="s">
        <v>43</v>
      </c>
      <c r="B28">
        <v>1</v>
      </c>
      <c r="C28" s="17">
        <v>0</v>
      </c>
      <c r="D28" s="7">
        <v>1.41</v>
      </c>
      <c r="E28" s="7">
        <v>0</v>
      </c>
      <c r="F28" s="7">
        <f>B28*D28+E28</f>
        <v>1.41</v>
      </c>
      <c r="G28" s="8" t="s">
        <v>26</v>
      </c>
      <c r="H28" s="9" t="s">
        <v>44</v>
      </c>
    </row>
    <row r="30" spans="1:8" x14ac:dyDescent="0.25">
      <c r="A30" s="1" t="s">
        <v>45</v>
      </c>
    </row>
    <row r="31" spans="1:8" x14ac:dyDescent="0.25">
      <c r="A31" s="18" t="s">
        <v>46</v>
      </c>
      <c r="B31">
        <v>1</v>
      </c>
      <c r="C31" s="7">
        <v>5.99</v>
      </c>
      <c r="D31" s="7">
        <v>5.99</v>
      </c>
      <c r="E31" s="7">
        <v>0</v>
      </c>
      <c r="F31" s="7">
        <f>B31*D31+E31</f>
        <v>5.99</v>
      </c>
      <c r="H31" s="15" t="s">
        <v>47</v>
      </c>
    </row>
    <row r="33" spans="1:8" x14ac:dyDescent="0.25">
      <c r="A33" s="1" t="s">
        <v>48</v>
      </c>
    </row>
    <row r="34" spans="1:8" x14ac:dyDescent="0.25">
      <c r="A34" s="19" t="s">
        <v>49</v>
      </c>
      <c r="B34">
        <v>10</v>
      </c>
      <c r="C34" s="7">
        <v>5.86</v>
      </c>
      <c r="D34" s="7">
        <f>C34/B34</f>
        <v>0.58600000000000008</v>
      </c>
      <c r="E34" s="7">
        <v>0</v>
      </c>
      <c r="F34" s="7">
        <f>B34*D34+E34</f>
        <v>5.8600000000000012</v>
      </c>
      <c r="G34" s="8" t="s">
        <v>26</v>
      </c>
      <c r="H34" s="15" t="s">
        <v>50</v>
      </c>
    </row>
    <row r="35" spans="1:8" x14ac:dyDescent="0.25">
      <c r="A35" s="10" t="s">
        <v>51</v>
      </c>
      <c r="B35">
        <v>2</v>
      </c>
      <c r="C35" s="7">
        <v>4</v>
      </c>
      <c r="D35" s="7">
        <f>C35/B35</f>
        <v>2</v>
      </c>
      <c r="E35" s="7">
        <v>0</v>
      </c>
      <c r="F35" s="7">
        <f>B35*D35+E35</f>
        <v>4</v>
      </c>
      <c r="G35" s="8" t="s">
        <v>26</v>
      </c>
      <c r="H35" s="15" t="s">
        <v>52</v>
      </c>
    </row>
    <row r="36" spans="1:8" x14ac:dyDescent="0.25">
      <c r="A36" s="10" t="s">
        <v>53</v>
      </c>
      <c r="B36">
        <v>1</v>
      </c>
      <c r="C36" s="11">
        <v>0</v>
      </c>
      <c r="D36" s="7">
        <v>5</v>
      </c>
    </row>
    <row r="38" spans="1:8" x14ac:dyDescent="0.25">
      <c r="A38" s="1" t="s">
        <v>54</v>
      </c>
    </row>
    <row r="39" spans="1:8" x14ac:dyDescent="0.25">
      <c r="A39" s="19" t="s">
        <v>55</v>
      </c>
      <c r="B39">
        <v>1</v>
      </c>
      <c r="C39" s="7">
        <v>28.99</v>
      </c>
      <c r="D39" s="7">
        <v>28.99</v>
      </c>
      <c r="E39" s="7">
        <v>0</v>
      </c>
      <c r="F39" s="7">
        <f>B39*D39+E39</f>
        <v>28.99</v>
      </c>
      <c r="G39" s="8" t="s">
        <v>26</v>
      </c>
      <c r="H39" s="15" t="s">
        <v>56</v>
      </c>
    </row>
    <row r="40" spans="1:8" ht="30" x14ac:dyDescent="0.25">
      <c r="A40" s="10" t="s">
        <v>57</v>
      </c>
      <c r="B40">
        <v>1</v>
      </c>
      <c r="C40" s="7">
        <v>11.99</v>
      </c>
      <c r="D40" s="7">
        <v>11.99</v>
      </c>
      <c r="E40" s="7">
        <v>0</v>
      </c>
      <c r="F40" s="7">
        <v>11.99</v>
      </c>
      <c r="G40" s="8" t="s">
        <v>58</v>
      </c>
      <c r="H40" s="15"/>
    </row>
    <row r="42" spans="1:8" x14ac:dyDescent="0.25">
      <c r="A42" s="1" t="s">
        <v>59</v>
      </c>
    </row>
    <row r="43" spans="1:8" ht="30" x14ac:dyDescent="0.25">
      <c r="A43" s="19" t="s">
        <v>60</v>
      </c>
      <c r="B43">
        <v>1</v>
      </c>
      <c r="C43" s="7">
        <v>6.13</v>
      </c>
      <c r="D43" s="7">
        <v>1.98</v>
      </c>
      <c r="E43" s="7">
        <v>4.1500000000000004</v>
      </c>
      <c r="F43" s="7">
        <f>B43*D43+E43</f>
        <v>6.1300000000000008</v>
      </c>
      <c r="G43" s="8" t="s">
        <v>26</v>
      </c>
      <c r="H43" s="15" t="s">
        <v>61</v>
      </c>
    </row>
    <row r="44" spans="1:8" ht="30" x14ac:dyDescent="0.25">
      <c r="A44" s="10" t="s">
        <v>62</v>
      </c>
      <c r="B44">
        <v>10</v>
      </c>
      <c r="C44" s="7">
        <v>24.95</v>
      </c>
      <c r="D44" s="7">
        <f>C44/B44</f>
        <v>2.4950000000000001</v>
      </c>
      <c r="E44" s="7">
        <v>0</v>
      </c>
      <c r="F44" s="7">
        <f>B44*D44+E44</f>
        <v>24.950000000000003</v>
      </c>
      <c r="G44" s="8" t="s">
        <v>26</v>
      </c>
      <c r="H44" s="15" t="s">
        <v>63</v>
      </c>
    </row>
    <row r="46" spans="1:8" x14ac:dyDescent="0.25">
      <c r="A46" s="1" t="s">
        <v>64</v>
      </c>
    </row>
    <row r="47" spans="1:8" ht="30" x14ac:dyDescent="0.25">
      <c r="A47" s="10" t="s">
        <v>65</v>
      </c>
      <c r="B47">
        <v>1</v>
      </c>
      <c r="C47" s="7">
        <v>8.69</v>
      </c>
      <c r="D47" s="7">
        <v>8.69</v>
      </c>
      <c r="E47" s="7">
        <v>0</v>
      </c>
      <c r="F47" s="7">
        <f>B47*D47+E47</f>
        <v>8.69</v>
      </c>
      <c r="G47" s="8" t="s">
        <v>26</v>
      </c>
      <c r="H47" s="16" t="s">
        <v>66</v>
      </c>
    </row>
    <row r="48" spans="1:8" x14ac:dyDescent="0.25">
      <c r="A48" s="10" t="s">
        <v>67</v>
      </c>
      <c r="B48">
        <v>3</v>
      </c>
      <c r="C48" s="7">
        <f>F48</f>
        <v>61.35</v>
      </c>
      <c r="D48" s="7">
        <v>13.38</v>
      </c>
      <c r="E48" s="7">
        <v>21.21</v>
      </c>
      <c r="F48" s="7">
        <f>B48*D48+E48</f>
        <v>61.35</v>
      </c>
      <c r="G48" s="8" t="s">
        <v>68</v>
      </c>
      <c r="H48" s="15" t="s">
        <v>69</v>
      </c>
    </row>
    <row r="49" spans="1:8" ht="30" x14ac:dyDescent="0.25">
      <c r="A49" s="10" t="s">
        <v>70</v>
      </c>
      <c r="B49">
        <v>1</v>
      </c>
      <c r="C49" s="7">
        <v>16.2</v>
      </c>
      <c r="D49" s="7">
        <f>C49/B49</f>
        <v>16.2</v>
      </c>
      <c r="E49" s="7">
        <v>0</v>
      </c>
      <c r="F49" s="7">
        <f>B49*D49+E49</f>
        <v>16.2</v>
      </c>
      <c r="G49" s="8" t="s">
        <v>68</v>
      </c>
    </row>
    <row r="50" spans="1:8" x14ac:dyDescent="0.25">
      <c r="A50" s="10" t="s">
        <v>71</v>
      </c>
      <c r="B50">
        <v>1</v>
      </c>
      <c r="C50" s="7">
        <v>26.57</v>
      </c>
      <c r="F50" s="7">
        <v>26.57</v>
      </c>
      <c r="G50" s="8" t="s">
        <v>72</v>
      </c>
    </row>
    <row r="51" spans="1:8" x14ac:dyDescent="0.25">
      <c r="A51" s="10" t="s">
        <v>71</v>
      </c>
      <c r="B51">
        <v>1</v>
      </c>
      <c r="C51" s="7">
        <v>6.01</v>
      </c>
      <c r="E51" s="7">
        <v>0</v>
      </c>
      <c r="F51" s="7">
        <v>6.01</v>
      </c>
      <c r="G51" s="8" t="s">
        <v>72</v>
      </c>
    </row>
    <row r="52" spans="1:8" x14ac:dyDescent="0.25">
      <c r="A52" s="10" t="s">
        <v>71</v>
      </c>
      <c r="B52">
        <v>1</v>
      </c>
      <c r="C52" s="7">
        <v>3.29</v>
      </c>
      <c r="E52" s="7">
        <v>0</v>
      </c>
      <c r="F52" s="7">
        <v>3.29</v>
      </c>
      <c r="G52" s="8" t="s">
        <v>72</v>
      </c>
    </row>
    <row r="53" spans="1:8" x14ac:dyDescent="0.25">
      <c r="A53" s="10" t="s">
        <v>73</v>
      </c>
      <c r="B53">
        <v>1</v>
      </c>
      <c r="C53" s="7">
        <v>2.77</v>
      </c>
      <c r="D53" s="7">
        <v>2.77</v>
      </c>
      <c r="E53" s="7">
        <v>0</v>
      </c>
      <c r="F53" s="7">
        <v>2.77</v>
      </c>
      <c r="G53" s="8" t="s">
        <v>74</v>
      </c>
    </row>
    <row r="54" spans="1:8" x14ac:dyDescent="0.25">
      <c r="A54" s="1"/>
    </row>
    <row r="55" spans="1:8" ht="18.75" x14ac:dyDescent="0.3">
      <c r="A55" s="20" t="s">
        <v>75</v>
      </c>
      <c r="C55" s="21">
        <f>SUM(C4:C53)</f>
        <v>332.86999999999995</v>
      </c>
    </row>
    <row r="56" spans="1:8" ht="18.75" x14ac:dyDescent="0.3">
      <c r="A56" s="20"/>
      <c r="B56" s="21"/>
    </row>
    <row r="58" spans="1:8" x14ac:dyDescent="0.25">
      <c r="C58" s="22"/>
    </row>
    <row r="59" spans="1:8" x14ac:dyDescent="0.25">
      <c r="A59" s="7"/>
    </row>
    <row r="62" spans="1:8" x14ac:dyDescent="0.25">
      <c r="B62" s="9"/>
      <c r="C62"/>
      <c r="D62"/>
      <c r="E62"/>
      <c r="F62"/>
      <c r="G62"/>
      <c r="H62"/>
    </row>
    <row r="63" spans="1:8" s="8" customFormat="1" x14ac:dyDescent="0.25">
      <c r="A63" s="10"/>
      <c r="B63" s="9"/>
    </row>
    <row r="64" spans="1:8" s="8" customFormat="1" x14ac:dyDescent="0.25">
      <c r="A64" s="10"/>
      <c r="B64" s="9"/>
    </row>
  </sheetData>
  <hyperlinks>
    <hyperlink ref="H44" r:id="rId1"/>
    <hyperlink ref="H43" r:id="rId2"/>
    <hyperlink ref="H39" r:id="rId3"/>
    <hyperlink ref="H34" r:id="rId4"/>
    <hyperlink ref="H35" r:id="rId5"/>
    <hyperlink ref="H31" r:id="rId6"/>
    <hyperlink ref="H14" r:id="rId7"/>
    <hyperlink ref="H48" r:id="rId8"/>
    <hyperlink ref="H47" r:id="rId9"/>
    <hyperlink ref="H23" r:id="rId10"/>
    <hyperlink ref="H24" r:id="rId11"/>
    <hyperlink ref="H25" r:id="rId12"/>
  </hyperlinks>
  <pageMargins left="0.7" right="0.7" top="0.75" bottom="0.75" header="0.3" footer="0.3"/>
  <pageSetup orientation="portrait" r:id="rId13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Parts 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2015-05-03T11:56:03Z</dcterms:created>
  <dcterms:modified xsi:type="dcterms:W3CDTF">2015-05-03T11:57:40Z</dcterms:modified>
</cp:coreProperties>
</file>